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fuergruender.sharepoint.com/sites/Fr-Grnder.deGmbH-Content-Team/Freigegebene Dokumente/Content-Team/Downloads &amp; Checklisten/"/>
    </mc:Choice>
  </mc:AlternateContent>
  <xr:revisionPtr revIDLastSave="51" documentId="8_{424154F0-E564-C049-8F24-CA919E52ED94}" xr6:coauthVersionLast="46" xr6:coauthVersionMax="46" xr10:uidLastSave="{6FF88D74-24A8-4E49-8474-02E01D89C4AD}"/>
  <bookViews>
    <workbookView xWindow="-120" yWindow="-120" windowWidth="29040" windowHeight="15840" tabRatio="821" xr2:uid="{00000000-000D-0000-FFFF-FFFF00000000}"/>
  </bookViews>
  <sheets>
    <sheet name="Unser Tipp" sheetId="11" r:id="rId1"/>
    <sheet name="Produktpositionierung" sheetId="9" r:id="rId2"/>
  </sheets>
  <externalReferences>
    <externalReference r:id="rId3"/>
    <externalReference r:id="rId4"/>
  </externalReferences>
  <definedNames>
    <definedName name="Block_BS_long" localSheetId="0">[1]Blockorder!#REF!</definedName>
    <definedName name="Block_BS_long">[1]Blockorder!#REF!</definedName>
    <definedName name="CRTS_LAST_UPDATE" localSheetId="0">#REF!</definedName>
    <definedName name="CRTS_LAST_UPDATE">#REF!</definedName>
    <definedName name="_xlnm.Print_Area" localSheetId="1">Produktpositionierung!$A$1:$N$38,Produktpositionierung!$A$43:$N$195</definedName>
    <definedName name="_xlnm.Print_Area">[2]OrderNewSD!$A$1:$Q$36</definedName>
    <definedName name="Univ_FONDS" localSheetId="0">#REF!</definedName>
    <definedName name="Univ_FONDS">#REF!</definedName>
    <definedName name="Univ_PM" localSheetId="0">#REF!</definedName>
    <definedName name="Univ_PM">#REF!</definedName>
    <definedName name="Univ_PM1" localSheetId="0">#REF!</definedName>
    <definedName name="Univ_PM1">#REF!</definedName>
    <definedName name="Univ_PM2" localSheetId="0">#REF!</definedName>
    <definedName name="Univ_PM2">#REF!</definedName>
    <definedName name="Univ_START" localSheetId="0">#REF!</definedName>
    <definedName name="Univ_STAR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9" l="1"/>
  <c r="H159" i="9"/>
  <c r="H160" i="9"/>
  <c r="H161" i="9"/>
  <c r="H162" i="9"/>
  <c r="H163" i="9"/>
  <c r="H164" i="9"/>
  <c r="H165" i="9"/>
  <c r="H157" i="9"/>
  <c r="H105" i="9"/>
  <c r="H106" i="9"/>
  <c r="H107" i="9"/>
  <c r="H108" i="9"/>
  <c r="H109" i="9"/>
  <c r="H110" i="9"/>
  <c r="H111" i="9"/>
  <c r="H112" i="9"/>
  <c r="H104" i="9"/>
  <c r="H58" i="9"/>
  <c r="H59" i="9"/>
  <c r="H60" i="9"/>
  <c r="H61" i="9"/>
  <c r="H62" i="9"/>
  <c r="H54" i="9"/>
  <c r="H55" i="9"/>
  <c r="H56" i="9"/>
  <c r="H57" i="9"/>
  <c r="H53" i="9"/>
  <c r="C65" i="9"/>
  <c r="I55" i="9" s="1"/>
  <c r="F65" i="9"/>
  <c r="K54" i="9" s="1"/>
  <c r="B68" i="9"/>
  <c r="H103" i="9"/>
  <c r="C115" i="9"/>
  <c r="I112" i="9" s="1"/>
  <c r="F115" i="9"/>
  <c r="K112" i="9" s="1"/>
  <c r="B118" i="9"/>
  <c r="H156" i="9"/>
  <c r="C168" i="9"/>
  <c r="I162" i="9" s="1"/>
  <c r="F168" i="9"/>
  <c r="K165" i="9" s="1"/>
  <c r="B171" i="9"/>
  <c r="K161" i="9"/>
  <c r="K160" i="9"/>
  <c r="K159" i="9"/>
  <c r="K162" i="9"/>
  <c r="I165" i="9"/>
  <c r="I163" i="9"/>
  <c r="I164" i="9"/>
  <c r="I161" i="9"/>
  <c r="I156" i="9"/>
  <c r="I103" i="9" l="1"/>
  <c r="I110" i="9"/>
  <c r="K107" i="9"/>
  <c r="K104" i="9"/>
  <c r="K105" i="9"/>
  <c r="K106" i="9"/>
  <c r="K103" i="9"/>
  <c r="I108" i="9"/>
  <c r="I104" i="9"/>
  <c r="K62" i="9"/>
  <c r="K61" i="9"/>
  <c r="K59" i="9"/>
  <c r="K57" i="9"/>
  <c r="K58" i="9"/>
  <c r="K55" i="9"/>
  <c r="K60" i="9"/>
  <c r="I53" i="9"/>
  <c r="I56" i="9"/>
  <c r="I54" i="9"/>
  <c r="K53" i="9"/>
  <c r="I58" i="9"/>
  <c r="I61" i="9"/>
  <c r="I109" i="9"/>
  <c r="I107" i="9"/>
  <c r="I111" i="9"/>
  <c r="K108" i="9"/>
  <c r="K110" i="9"/>
  <c r="I157" i="9"/>
  <c r="I159" i="9"/>
  <c r="K157" i="9"/>
  <c r="K164" i="9"/>
  <c r="K156" i="9"/>
  <c r="I105" i="9"/>
  <c r="K56" i="9"/>
  <c r="I57" i="9"/>
  <c r="I59" i="9"/>
  <c r="I62" i="9"/>
  <c r="I60" i="9"/>
  <c r="I106" i="9"/>
  <c r="K111" i="9"/>
  <c r="K109" i="9"/>
  <c r="I158" i="9"/>
  <c r="I160" i="9"/>
  <c r="K158" i="9"/>
  <c r="K16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OSS720</author>
  </authors>
  <commentList>
    <comment ref="D4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Für-Gründer.de
</t>
        </r>
        <r>
          <rPr>
            <sz val="8"/>
            <color indexed="81"/>
            <rFont val="Tahoma"/>
            <family val="2"/>
          </rPr>
          <t>Wichtig ist dass Sie jeweils gleiche Einheiten nutzen, wie z.B. Preis pro m2, Preis pro Stunde, Preis pro Produkteinheit</t>
        </r>
      </text>
    </comment>
    <comment ref="G4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Qualitätsfaktoren:
z.B. Zeit, Kunden Bewertung, Benutzerfreundlichkeit, Image, Geschmack</t>
        </r>
      </text>
    </comment>
    <comment ref="G4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Entweder eine Note oder der beste Wert der Konkurrenten</t>
        </r>
      </text>
    </comment>
    <comment ref="G5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Entweder eine Note, oder der schlechteste Wert der Konkurrenten</t>
        </r>
      </text>
    </comment>
    <comment ref="D98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Wichtig ist dass Sie jeweils gleiche Einheiten nutzen, wie z.B. Preis pro m2, Preis pro Stunde, Preis pro Produkteinheit</t>
        </r>
      </text>
    </comment>
    <comment ref="G98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Qualitätsfaktoren:
z.B. Zeit, Kunden Bewertung, Benutzerfreundlichkeit, Image, Geschmack</t>
        </r>
      </text>
    </comment>
    <comment ref="G99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Entweder eine Note oder der beste Wert aller Konkurrenten</t>
        </r>
      </text>
    </comment>
    <comment ref="G100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Entweder eine Note, oder der schlechteste Wert der Konkurrenten</t>
        </r>
      </text>
    </comment>
    <comment ref="D15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Wichtig ist dass Sie jeweils gleiche Einheiten nutzen, wie z.B. Preis pro m2, Preis pro Stunde, Preis pro Produkteinheit</t>
        </r>
      </text>
    </comment>
    <comment ref="G15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Qualitätsfaktoren:
z.B. Zeit, Kunden Bewertung, Benutzerfreundlichkeit, Image, Geschmack</t>
        </r>
      </text>
    </comment>
    <comment ref="G152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Entweder eine Note oder der beste Wert aller Konkurrenten</t>
        </r>
      </text>
    </comment>
    <comment ref="G153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Für-Gründer.de</t>
        </r>
        <r>
          <rPr>
            <sz val="8"/>
            <color indexed="81"/>
            <rFont val="Tahoma"/>
            <family val="2"/>
          </rPr>
          <t xml:space="preserve">
Entweder eine Note, oder der schlechteste Wert der Konkurrenten</t>
        </r>
      </text>
    </comment>
  </commentList>
</comments>
</file>

<file path=xl/sharedStrings.xml><?xml version="1.0" encoding="utf-8"?>
<sst xmlns="http://schemas.openxmlformats.org/spreadsheetml/2006/main" count="156" uniqueCount="85">
  <si>
    <t>Werde erfolgreicher mit dem Unternehmerheld!</t>
  </si>
  <si>
    <t>Dank unserer Online-Lösung Unternehmerheld planst du besser, gründest effizienter und</t>
  </si>
  <si>
    <t xml:space="preserve">dein Unternehmen wächst nachhaltiger und erfolgreicher. </t>
  </si>
  <si>
    <t>Business- &amp; Finanzplan</t>
  </si>
  <si>
    <t>Gründungscockpit</t>
  </si>
  <si>
    <t>Buchhaltung</t>
  </si>
  <si>
    <t>Erstelle deinen bankfähigen</t>
  </si>
  <si>
    <t>Lass dir deine individuellen</t>
  </si>
  <si>
    <t xml:space="preserve">Erstelle Angebote &amp; Rechnungen. </t>
  </si>
  <si>
    <t>Businessplan und Finanzplan</t>
  </si>
  <si>
    <t>Gründungsschritte zusammen-</t>
  </si>
  <si>
    <t>Deine Buchhaltung macht sich</t>
  </si>
  <si>
    <t>innert kürzester Zeit selbst</t>
  </si>
  <si>
    <t>stellen und spare Zeit &amp; Geld</t>
  </si>
  <si>
    <t>dabei wie von selbst!</t>
  </si>
  <si>
    <t>&gt;&gt; Hier geht es weiter mit dem Tool</t>
  </si>
  <si>
    <t>Produktpositionierung Preis/Leistung</t>
  </si>
  <si>
    <t>Das Tool Produktpositionierung hilft Ihnen Ihr Angebot im Vergleich</t>
  </si>
  <si>
    <t>zu den Wettbewerbern zu positionieren. Hierzu verwenden Sie</t>
  </si>
  <si>
    <t>das Zusammenspiel aus den Kriterien Preis/Leistung. Im Ergebnis können</t>
  </si>
  <si>
    <t>Sie sich ein Bild davon machen, wo sich Ihr Angebot im Vergleich zum</t>
  </si>
  <si>
    <t>Wettbewerb bewegt.</t>
  </si>
  <si>
    <r>
      <t xml:space="preserve">Wir raten Ihnen, das </t>
    </r>
    <r>
      <rPr>
        <b/>
        <sz val="10"/>
        <rFont val="Tahoma"/>
        <family val="2"/>
      </rPr>
      <t>Preis/Leistungsverhältnis</t>
    </r>
    <r>
      <rPr>
        <sz val="10"/>
        <rFont val="Tahoma"/>
        <family val="2"/>
      </rPr>
      <t xml:space="preserve"> festzulegen,  sowie</t>
    </r>
  </si>
  <si>
    <r>
      <t>2 weitere Positionierungskreuze</t>
    </r>
    <r>
      <rPr>
        <sz val="10"/>
        <rFont val="Tahoma"/>
        <family val="2"/>
      </rPr>
      <t xml:space="preserve"> (branchenspezifisch) zu erstellen</t>
    </r>
  </si>
  <si>
    <t>Durchschnittliches Preis/Leistungsverhältnis</t>
  </si>
  <si>
    <t>Hier wird sich die Vielzahl der Angebot im Markt bewegen.</t>
  </si>
  <si>
    <t>Überdurchschnittliches Preis/Leistungsverhältnis</t>
  </si>
  <si>
    <t xml:space="preserve">In diesem Bereich weisen Sie einen Vorteil gegenüber </t>
  </si>
  <si>
    <t>den Wettbewerbern auf.</t>
  </si>
  <si>
    <t>Unterdurchschnittliches Preis/Leistungsverhältnis</t>
  </si>
  <si>
    <t xml:space="preserve">Angebote in diesem Bereich werden es schwer haben, </t>
  </si>
  <si>
    <t>am Markt dauerhaft zu bestehen.</t>
  </si>
  <si>
    <t>Tipps</t>
  </si>
  <si>
    <t>A.) Wie finden Sie Konkurrenten? Entweder über Branchenverbände, oder schauen Sie auf den</t>
  </si>
  <si>
    <t>Gelben Seiten</t>
  </si>
  <si>
    <t>oder dem</t>
  </si>
  <si>
    <t>Branchenbuch</t>
  </si>
  <si>
    <t xml:space="preserve">B.) Wie erhalten Sie Informationen zu den Konkurrenten? Am einfachsten vorbeigehen und/oder sich beraten lassen, oder eventuell bei </t>
  </si>
  <si>
    <t>Stiftung Warentest</t>
  </si>
  <si>
    <t>C.) Wie viele Positionierungskreuze sollten erstellt werden: Auf jeden Fall das Preis-Leistungsverhältnis, sowie 2 weitere branchenspezifische Kreuze sind ratsam</t>
  </si>
  <si>
    <r>
      <t xml:space="preserve">Bitte tragen Sie Ihre Werte in den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</si>
  <si>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Positionierungskreuz A</t>
  </si>
  <si>
    <t>Produkt A: Preis / Leistung auf Basis eines Produktests</t>
  </si>
  <si>
    <t>Produkt/Dienstleistung</t>
  </si>
  <si>
    <t>Preis</t>
  </si>
  <si>
    <t>Leistung</t>
  </si>
  <si>
    <t>Einheit</t>
  </si>
  <si>
    <t>0,5l Flasche</t>
  </si>
  <si>
    <t>Bewertung Warentest</t>
  </si>
  <si>
    <t>Hinweise zur Benutzung</t>
  </si>
  <si>
    <t>"Sehr gut" =</t>
  </si>
  <si>
    <t>Abweichung zum Durchschnitt</t>
  </si>
  <si>
    <t>Kommentar</t>
  </si>
  <si>
    <t xml:space="preserve">Eine Komponente im Positionierungskreuz ist stets der Preis des Angebots. </t>
  </si>
  <si>
    <t>"Gering" =</t>
  </si>
  <si>
    <t xml:space="preserve">Preis  </t>
  </si>
  <si>
    <t>Damit Sie nicht Äpfel mit Birnen vergleichen, müssen Sie den Preis für die gleiche Menge nehmen.</t>
  </si>
  <si>
    <t>Eigenes Produkt</t>
  </si>
  <si>
    <t>(Meist eine Selbsteinschätzung)</t>
  </si>
  <si>
    <t xml:space="preserve">Als zweite Komponente nehmen Sie ein Leistungsmerkmal des Angebots. </t>
  </si>
  <si>
    <t>Produkt B</t>
  </si>
  <si>
    <t xml:space="preserve">Im ersten Beispiel haben wir die Bewertung eines Tests von der Stiftung Warentest </t>
  </si>
  <si>
    <t>Produkt C</t>
  </si>
  <si>
    <t>zugrunde gelegt. Im zweiten Beispiel bspw. die Festplattengröße des MP3-Players.</t>
  </si>
  <si>
    <t>Produkt D</t>
  </si>
  <si>
    <t>Konzentrieren Sie sich auf die wesentlichen und für den Kunden wichtigen Eigenschaften.</t>
  </si>
  <si>
    <t>Produkt E</t>
  </si>
  <si>
    <t>Produkt F</t>
  </si>
  <si>
    <t>Im Koordinatensystem sehen Sie dann Ihr Angebot im Vergleich zum Wettbewerb.</t>
  </si>
  <si>
    <t>Produkt G</t>
  </si>
  <si>
    <t>Sie können analysieren ob Sie sich von den Wettbewerbern bereits unterscheiden</t>
  </si>
  <si>
    <t>Produkt H</t>
  </si>
  <si>
    <t>oder wie Sie sich abgrenzen können.</t>
  </si>
  <si>
    <t>Produkt I</t>
  </si>
  <si>
    <t>Produkt J</t>
  </si>
  <si>
    <t>Durchschnitt</t>
  </si>
  <si>
    <t xml:space="preserve">Achtung: Wenn Sie weniger Produkte vergleichen möchten, müssen Sie jeweils die </t>
  </si>
  <si>
    <r>
      <t xml:space="preserve">nicht benötigten Zeilen löschen! </t>
    </r>
    <r>
      <rPr>
        <sz val="8"/>
        <color indexed="10"/>
        <rFont val="Tahoma"/>
        <family val="2"/>
      </rPr>
      <t>(Zeilen markieren, rechte Maustaste und auf "Zeile löschen" klicken)</t>
    </r>
  </si>
  <si>
    <t xml:space="preserve">Positionierungskreuz B </t>
  </si>
  <si>
    <t>Produkt B: Preis/Speicherplatz</t>
  </si>
  <si>
    <t>Gerät</t>
  </si>
  <si>
    <t>Gigabyte</t>
  </si>
  <si>
    <t xml:space="preserve">Positionierungskreuz C </t>
  </si>
  <si>
    <t>Produkt C: Preis/Benutzerfreundlichkeit</t>
  </si>
  <si>
    <t>Benutzerfreundlichkeit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</si>
</sst>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.0\ _€_-;\-* #,##0.0\ _€_-;_-* &quot;-&quot;??\ _€_-;_-@_-"/>
    <numFmt numFmtId="167" formatCode="_-* #,##0.0\ _€_-;\-* #,##0.0\ _€_-;_-* &quot;-&quot;?\ _€_-;_-@_-"/>
  </numFmts>
  <fonts count="3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sz val="10"/>
      <color indexed="55"/>
      <name val="Tahoma"/>
      <family val="2"/>
    </font>
    <font>
      <u/>
      <sz val="10"/>
      <color indexed="12"/>
      <name val="Arial"/>
      <family val="2"/>
    </font>
    <font>
      <b/>
      <sz val="12"/>
      <name val="Tahoma"/>
      <family val="2"/>
    </font>
    <font>
      <sz val="10"/>
      <color indexed="23"/>
      <name val="Tahoma"/>
      <family val="2"/>
    </font>
    <font>
      <u/>
      <sz val="10"/>
      <color indexed="50"/>
      <name val="Arial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sz val="10"/>
      <color rgb="FF95BC1A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name val="Arial"/>
      <family val="2"/>
    </font>
    <font>
      <b/>
      <sz val="24"/>
      <name val="Calibri Light"/>
      <family val="2"/>
    </font>
    <font>
      <sz val="11"/>
      <name val="Calibri Light"/>
      <family val="2"/>
    </font>
    <font>
      <sz val="11"/>
      <color rgb="FFFF000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color rgb="FF009CDE"/>
      <name val="Arial"/>
      <family val="2"/>
    </font>
    <font>
      <b/>
      <sz val="10"/>
      <color theme="0"/>
      <name val="Tahoma"/>
      <family val="2"/>
    </font>
    <font>
      <b/>
      <sz val="12"/>
      <color rgb="FF4ABFB4"/>
      <name val="Calibri Light"/>
      <family val="2"/>
    </font>
    <font>
      <sz val="11"/>
      <color rgb="FF4ABFB4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u/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EA9A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25" fillId="0" borderId="0" applyNumberForma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/>
    <xf numFmtId="0" fontId="7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5" fillId="3" borderId="0" xfId="0" applyFont="1" applyFill="1"/>
    <xf numFmtId="0" fontId="6" fillId="2" borderId="0" xfId="0" applyFont="1" applyFill="1"/>
    <xf numFmtId="0" fontId="11" fillId="2" borderId="0" xfId="0" applyFont="1" applyFill="1"/>
    <xf numFmtId="44" fontId="5" fillId="2" borderId="0" xfId="3" applyFont="1" applyFill="1"/>
    <xf numFmtId="166" fontId="5" fillId="2" borderId="0" xfId="2" applyNumberFormat="1" applyFont="1" applyFill="1"/>
    <xf numFmtId="0" fontId="12" fillId="2" borderId="0" xfId="0" applyFont="1" applyFill="1"/>
    <xf numFmtId="0" fontId="5" fillId="2" borderId="0" xfId="0" quotePrefix="1" applyFont="1" applyFill="1"/>
    <xf numFmtId="0" fontId="5" fillId="2" borderId="0" xfId="0" applyFont="1" applyFill="1" applyAlignment="1">
      <alignment horizontal="center"/>
    </xf>
    <xf numFmtId="0" fontId="5" fillId="2" borderId="3" xfId="0" applyFont="1" applyFill="1" applyBorder="1"/>
    <xf numFmtId="44" fontId="5" fillId="2" borderId="1" xfId="3" applyFont="1" applyFill="1" applyBorder="1" applyAlignment="1">
      <alignment horizontal="center"/>
    </xf>
    <xf numFmtId="44" fontId="5" fillId="2" borderId="2" xfId="3" applyFont="1" applyFill="1" applyBorder="1" applyAlignment="1">
      <alignment horizontal="center"/>
    </xf>
    <xf numFmtId="44" fontId="5" fillId="2" borderId="3" xfId="3" applyFont="1" applyFill="1" applyBorder="1" applyAlignment="1">
      <alignment horizontal="center"/>
    </xf>
    <xf numFmtId="0" fontId="12" fillId="2" borderId="4" xfId="0" applyFont="1" applyFill="1" applyBorder="1"/>
    <xf numFmtId="0" fontId="5" fillId="2" borderId="4" xfId="0" applyFont="1" applyFill="1" applyBorder="1"/>
    <xf numFmtId="0" fontId="5" fillId="2" borderId="4" xfId="0" quotePrefix="1" applyFont="1" applyFill="1" applyBorder="1"/>
    <xf numFmtId="0" fontId="12" fillId="2" borderId="0" xfId="0" applyFont="1" applyFill="1" applyBorder="1"/>
    <xf numFmtId="0" fontId="5" fillId="2" borderId="0" xfId="0" quotePrefix="1" applyFont="1" applyFill="1" applyBorder="1"/>
    <xf numFmtId="44" fontId="5" fillId="2" borderId="4" xfId="3" applyFont="1" applyFill="1" applyBorder="1" applyAlignment="1">
      <alignment horizontal="center"/>
    </xf>
    <xf numFmtId="166" fontId="5" fillId="2" borderId="4" xfId="2" applyNumberFormat="1" applyFont="1" applyFill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167" fontId="5" fillId="2" borderId="4" xfId="0" applyNumberFormat="1" applyFont="1" applyFill="1" applyBorder="1"/>
    <xf numFmtId="0" fontId="13" fillId="2" borderId="0" xfId="1" applyFont="1" applyFill="1" applyAlignment="1" applyProtection="1"/>
    <xf numFmtId="0" fontId="14" fillId="2" borderId="1" xfId="0" applyFont="1" applyFill="1" applyBorder="1"/>
    <xf numFmtId="167" fontId="9" fillId="2" borderId="1" xfId="0" applyNumberFormat="1" applyFont="1" applyFill="1" applyBorder="1"/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26" fillId="2" borderId="0" xfId="1" applyFont="1" applyFill="1" applyAlignment="1" applyProtection="1"/>
    <xf numFmtId="0" fontId="27" fillId="6" borderId="0" xfId="0" applyFont="1" applyFill="1"/>
    <xf numFmtId="0" fontId="21" fillId="4" borderId="0" xfId="6" applyFont="1" applyFill="1"/>
    <xf numFmtId="0" fontId="20" fillId="4" borderId="0" xfId="6" applyFont="1" applyFill="1"/>
    <xf numFmtId="0" fontId="22" fillId="4" borderId="0" xfId="6" applyFont="1" applyFill="1"/>
    <xf numFmtId="0" fontId="23" fillId="4" borderId="0" xfId="6" applyFont="1" applyFill="1"/>
    <xf numFmtId="0" fontId="21" fillId="0" borderId="0" xfId="6" applyFont="1"/>
    <xf numFmtId="0" fontId="21" fillId="5" borderId="0" xfId="6" applyFont="1" applyFill="1"/>
    <xf numFmtId="0" fontId="28" fillId="5" borderId="0" xfId="6" applyFont="1" applyFill="1" applyAlignment="1">
      <alignment horizontal="center"/>
    </xf>
    <xf numFmtId="0" fontId="29" fillId="4" borderId="0" xfId="6" applyFont="1" applyFill="1"/>
    <xf numFmtId="0" fontId="29" fillId="5" borderId="0" xfId="6" applyFont="1" applyFill="1"/>
    <xf numFmtId="0" fontId="1" fillId="4" borderId="0" xfId="6" applyFill="1"/>
    <xf numFmtId="0" fontId="30" fillId="4" borderId="0" xfId="6" applyFont="1" applyFill="1"/>
    <xf numFmtId="0" fontId="30" fillId="5" borderId="0" xfId="6" applyFont="1" applyFill="1"/>
    <xf numFmtId="0" fontId="31" fillId="5" borderId="0" xfId="6" applyFont="1" applyFill="1" applyAlignment="1">
      <alignment vertical="center"/>
    </xf>
    <xf numFmtId="0" fontId="30" fillId="0" borderId="0" xfId="6" applyFont="1"/>
    <xf numFmtId="0" fontId="1" fillId="0" borderId="0" xfId="6"/>
    <xf numFmtId="0" fontId="23" fillId="5" borderId="0" xfId="6" applyFont="1" applyFill="1"/>
    <xf numFmtId="0" fontId="24" fillId="5" borderId="0" xfId="6" applyFont="1" applyFill="1" applyAlignment="1">
      <alignment vertical="center"/>
    </xf>
    <xf numFmtId="0" fontId="32" fillId="4" borderId="0" xfId="1" applyFont="1" applyFill="1" applyAlignment="1" applyProtection="1"/>
    <xf numFmtId="0" fontId="21" fillId="4" borderId="0" xfId="6" quotePrefix="1" applyFont="1" applyFill="1"/>
    <xf numFmtId="0" fontId="27" fillId="6" borderId="0" xfId="0" applyFont="1" applyFill="1" applyAlignment="1">
      <alignment horizontal="center"/>
    </xf>
    <xf numFmtId="44" fontId="6" fillId="2" borderId="0" xfId="3" applyFont="1" applyFill="1" applyAlignment="1">
      <alignment horizontal="center"/>
    </xf>
    <xf numFmtId="44" fontId="27" fillId="6" borderId="0" xfId="3" applyFont="1" applyFill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/>
    </xf>
    <xf numFmtId="44" fontId="9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7" fillId="6" borderId="0" xfId="0" applyFont="1" applyFill="1" applyAlignment="1">
      <alignment horizontal="center"/>
    </xf>
    <xf numFmtId="44" fontId="6" fillId="2" borderId="0" xfId="3" applyFont="1" applyFill="1" applyAlignment="1">
      <alignment horizontal="center"/>
    </xf>
    <xf numFmtId="166" fontId="6" fillId="2" borderId="0" xfId="2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165" fontId="5" fillId="3" borderId="1" xfId="3" applyNumberFormat="1" applyFont="1" applyFill="1" applyBorder="1" applyAlignment="1" applyProtection="1">
      <alignment horizontal="center"/>
      <protection locked="0"/>
    </xf>
    <xf numFmtId="166" fontId="5" fillId="3" borderId="1" xfId="2" applyNumberFormat="1" applyFont="1" applyFill="1" applyBorder="1" applyAlignment="1" applyProtection="1">
      <alignment horizontal="center"/>
      <protection locked="0"/>
    </xf>
    <xf numFmtId="165" fontId="5" fillId="3" borderId="2" xfId="3" applyNumberFormat="1" applyFont="1" applyFill="1" applyBorder="1" applyAlignment="1" applyProtection="1">
      <alignment horizontal="center"/>
      <protection locked="0"/>
    </xf>
    <xf numFmtId="166" fontId="5" fillId="3" borderId="2" xfId="2" applyNumberFormat="1" applyFont="1" applyFill="1" applyBorder="1" applyAlignment="1" applyProtection="1">
      <alignment horizontal="center"/>
      <protection locked="0"/>
    </xf>
    <xf numFmtId="165" fontId="5" fillId="3" borderId="3" xfId="3" applyNumberFormat="1" applyFont="1" applyFill="1" applyBorder="1" applyAlignment="1" applyProtection="1">
      <alignment horizontal="center"/>
      <protection locked="0"/>
    </xf>
    <xf numFmtId="166" fontId="5" fillId="3" borderId="0" xfId="2" applyNumberFormat="1" applyFont="1" applyFill="1" applyBorder="1" applyAlignment="1" applyProtection="1">
      <alignment horizontal="center"/>
      <protection locked="0"/>
    </xf>
    <xf numFmtId="166" fontId="5" fillId="3" borderId="3" xfId="2" applyNumberFormat="1" applyFont="1" applyFill="1" applyBorder="1" applyAlignment="1" applyProtection="1">
      <alignment horizontal="center"/>
      <protection locked="0"/>
    </xf>
    <xf numFmtId="166" fontId="27" fillId="6" borderId="0" xfId="2" applyNumberFormat="1" applyFont="1" applyFill="1" applyAlignment="1">
      <alignment horizontal="center"/>
    </xf>
    <xf numFmtId="44" fontId="5" fillId="3" borderId="2" xfId="3" applyFont="1" applyFill="1" applyBorder="1" applyAlignment="1" applyProtection="1">
      <alignment horizontal="center"/>
      <protection locked="0"/>
    </xf>
    <xf numFmtId="44" fontId="9" fillId="2" borderId="1" xfId="0" applyNumberFormat="1" applyFont="1" applyFill="1" applyBorder="1" applyAlignment="1">
      <alignment horizontal="center"/>
    </xf>
    <xf numFmtId="44" fontId="5" fillId="3" borderId="3" xfId="3" applyFont="1" applyFill="1" applyBorder="1" applyAlignment="1" applyProtection="1">
      <alignment horizontal="center"/>
      <protection locked="0"/>
    </xf>
    <xf numFmtId="44" fontId="27" fillId="6" borderId="0" xfId="3" applyFont="1" applyFill="1" applyAlignment="1">
      <alignment horizontal="center"/>
    </xf>
    <xf numFmtId="44" fontId="5" fillId="3" borderId="1" xfId="3" applyFont="1" applyFill="1" applyBorder="1" applyAlignment="1" applyProtection="1">
      <alignment horizontal="center"/>
      <protection locked="0"/>
    </xf>
  </cellXfs>
  <cellStyles count="7">
    <cellStyle name="Komma" xfId="2" builtinId="3"/>
    <cellStyle name="Link" xfId="1" builtinId="8"/>
    <cellStyle name="Link 2" xfId="5" xr:uid="{D3D234DE-4C1E-4238-9A7B-4DBC6D95C7A2}"/>
    <cellStyle name="Standard" xfId="0" builtinId="0"/>
    <cellStyle name="Standard 3 2" xfId="4" xr:uid="{635FF2C0-FCE8-467F-A011-CF69EA44B9EF}"/>
    <cellStyle name="Standard 3 2 2" xfId="6" xr:uid="{C5470AFD-EA2A-4F04-90E1-36EE754805B9}"/>
    <cellStyle name="Währung" xfId="3" builtinId="4"/>
  </cellStyles>
  <dxfs count="0"/>
  <tableStyles count="0" defaultTableStyle="TableStyleMedium2" defaultPivotStyle="PivotStyleLight16"/>
  <colors>
    <mruColors>
      <color rgb="FF4C7EBD"/>
      <color rgb="FF4D7FBE"/>
      <color rgb="FF2EA9A2"/>
      <color rgb="FF25A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55229274324507E-2"/>
          <c:y val="6.6666840278229889E-2"/>
          <c:w val="0.8598956565165079"/>
          <c:h val="0.8720022708392469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Produktpositionierung!$I$53:$I$62</c:f>
              <c:numCache>
                <c:formatCode>_("€"* #,##0.00_);_("€"* \(#,##0.00\);_("€"* "-"??_);_(@_)</c:formatCode>
                <c:ptCount val="10"/>
                <c:pt idx="0">
                  <c:v>2.7160000000000002</c:v>
                </c:pt>
                <c:pt idx="1">
                  <c:v>0.71600000000000019</c:v>
                </c:pt>
                <c:pt idx="2">
                  <c:v>-0.78399999999999981</c:v>
                </c:pt>
                <c:pt idx="3">
                  <c:v>-1.0839999999999999</c:v>
                </c:pt>
                <c:pt idx="4">
                  <c:v>-1.4339999999999997</c:v>
                </c:pt>
                <c:pt idx="5">
                  <c:v>-0.23399999999999999</c:v>
                </c:pt>
                <c:pt idx="6">
                  <c:v>2.7060000000000004</c:v>
                </c:pt>
                <c:pt idx="7">
                  <c:v>-1.5339999999999998</c:v>
                </c:pt>
                <c:pt idx="8">
                  <c:v>-1.7839999999999998</c:v>
                </c:pt>
                <c:pt idx="9">
                  <c:v>0.71600000000000019</c:v>
                </c:pt>
              </c:numCache>
            </c:numRef>
          </c:xVal>
          <c:yVal>
            <c:numRef>
              <c:f>Produktpositionierung!$J$53:$J$62</c:f>
              <c:numCache>
                <c:formatCode>_("€"* #,##0.00_);_("€"* \(#,##0.00\);_("€"* "-"??_);_(@_)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6F-4AD4-8C3B-9E0E02D28E7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4D7FBE"/>
                </a:solidFill>
                <a:ln>
                  <a:solidFill>
                    <a:srgbClr val="4C7EBD"/>
                  </a:solidFill>
                  <a:prstDash val="solid"/>
                </a:ln>
              </c:spPr>
            </c:marker>
            <c:bubble3D val="0"/>
            <c:spPr>
              <a:ln w="28575">
                <a:solidFill>
                  <a:srgbClr val="4C7EBD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66F-4AD4-8C3B-9E0E02D28E7A}"/>
              </c:ext>
            </c:extLst>
          </c:dPt>
          <c:dLbls>
            <c:dLbl>
              <c:idx val="0"/>
              <c:tx>
                <c:strRef>
                  <c:f>Produktpositionierung!$H$53</c:f>
                  <c:strCache>
                    <c:ptCount val="1"/>
                    <c:pt idx="0">
                      <c:v>Eigenes Produkt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4D7FBE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{0FBFA406-2E36-4687-BDA2-54215897BCAF}</c15:txfldGUID>
                      <c15:f>Produktpositionierung!$H$53</c15:f>
                      <c15:dlblFieldTableCache>
                        <c:ptCount val="1"/>
                        <c:pt idx="0">
                          <c:v>Eigenes Produkt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66F-4AD4-8C3B-9E0E02D28E7A}"/>
                </c:ext>
              </c:extLst>
            </c:dLbl>
            <c:dLbl>
              <c:idx val="1"/>
              <c:tx>
                <c:strRef>
                  <c:f>Produktpositionierung!$H$54</c:f>
                  <c:strCache>
                    <c:ptCount val="1"/>
                    <c:pt idx="0">
                      <c:v>Produkt B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{34185779-531E-4413-BA2C-A44614226062}</c15:txfldGUID>
                      <c15:f>Produktpositionierung!$H$54</c15:f>
                      <c15:dlblFieldTableCache>
                        <c:ptCount val="1"/>
                        <c:pt idx="0">
                          <c:v>Produkt 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66F-4AD4-8C3B-9E0E02D28E7A}"/>
                </c:ext>
              </c:extLst>
            </c:dLbl>
            <c:dLbl>
              <c:idx val="2"/>
              <c:tx>
                <c:strRef>
                  <c:f>Produktpositionierung!$H$55</c:f>
                  <c:strCache>
                    <c:ptCount val="1"/>
                    <c:pt idx="0">
                      <c:v>Produkt C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{C10311F8-28DA-4485-B58D-3A2D1FB00077}</c15:txfldGUID>
                      <c15:f>Produktpositionierung!$H$55</c15:f>
                      <c15:dlblFieldTableCache>
                        <c:ptCount val="1"/>
                        <c:pt idx="0">
                          <c:v>Produkt 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66F-4AD4-8C3B-9E0E02D28E7A}"/>
                </c:ext>
              </c:extLst>
            </c:dLbl>
            <c:dLbl>
              <c:idx val="3"/>
              <c:tx>
                <c:strRef>
                  <c:f>Produktpositionierung!$H$56</c:f>
                  <c:strCache>
                    <c:ptCount val="1"/>
                    <c:pt idx="0">
                      <c:v>Produkt D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{9A58485A-473D-4561-9F71-E6124CB5052E}</c15:txfldGUID>
                      <c15:f>Produktpositionierung!$H$56</c15:f>
                      <c15:dlblFieldTableCache>
                        <c:ptCount val="1"/>
                        <c:pt idx="0">
                          <c:v>Produkt 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66F-4AD4-8C3B-9E0E02D28E7A}"/>
                </c:ext>
              </c:extLst>
            </c:dLbl>
            <c:dLbl>
              <c:idx val="4"/>
              <c:tx>
                <c:strRef>
                  <c:f>Produktpositionierung!$H$57</c:f>
                  <c:strCache>
                    <c:ptCount val="1"/>
                    <c:pt idx="0">
                      <c:v>Produkt 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{A7A550E3-8955-49A9-B612-FAE8E4A37B6F}</c15:txfldGUID>
                      <c15:f>Produktpositionierung!$H$57</c15:f>
                      <c15:dlblFieldTableCache>
                        <c:ptCount val="1"/>
                        <c:pt idx="0">
                          <c:v>Produkt 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66F-4AD4-8C3B-9E0E02D28E7A}"/>
                </c:ext>
              </c:extLst>
            </c:dLbl>
            <c:dLbl>
              <c:idx val="5"/>
              <c:tx>
                <c:strRef>
                  <c:f>Produktpositionierung!$H$58</c:f>
                  <c:strCache>
                    <c:ptCount val="1"/>
                    <c:pt idx="0">
                      <c:v>Produkt F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{7A78CA37-3AAC-4497-8B7B-862D9B34F94B}</c15:txfldGUID>
                      <c15:f>Produktpositionierung!$H$58</c15:f>
                      <c15:dlblFieldTableCache>
                        <c:ptCount val="1"/>
                        <c:pt idx="0">
                          <c:v>Produkt 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66F-4AD4-8C3B-9E0E02D28E7A}"/>
                </c:ext>
              </c:extLst>
            </c:dLbl>
            <c:dLbl>
              <c:idx val="6"/>
              <c:tx>
                <c:strRef>
                  <c:f>Produktpositionierung!$H$59</c:f>
                  <c:strCache>
                    <c:ptCount val="1"/>
                    <c:pt idx="0">
                      <c:v>Produkt G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{500A7AEF-880D-444D-8A27-13DCF536E877}</c15:txfldGUID>
                      <c15:f>Produktpositionierung!$H$59</c15:f>
                      <c15:dlblFieldTableCache>
                        <c:ptCount val="1"/>
                        <c:pt idx="0">
                          <c:v>Produkt 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66F-4AD4-8C3B-9E0E02D28E7A}"/>
                </c:ext>
              </c:extLst>
            </c:dLbl>
            <c:dLbl>
              <c:idx val="7"/>
              <c:tx>
                <c:strRef>
                  <c:f>Produktpositionierung!$H$60</c:f>
                  <c:strCache>
                    <c:ptCount val="1"/>
                    <c:pt idx="0">
                      <c:v>Produkt H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{83BBBAFF-CB87-4C2F-B405-39CBCAE17B43}</c15:txfldGUID>
                      <c15:f>Produktpositionierung!$H$60</c15:f>
                      <c15:dlblFieldTableCache>
                        <c:ptCount val="1"/>
                        <c:pt idx="0">
                          <c:v>Produkt 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66F-4AD4-8C3B-9E0E02D28E7A}"/>
                </c:ext>
              </c:extLst>
            </c:dLbl>
            <c:dLbl>
              <c:idx val="8"/>
              <c:tx>
                <c:strRef>
                  <c:f>Produktpositionierung!$H$61</c:f>
                  <c:strCache>
                    <c:ptCount val="1"/>
                    <c:pt idx="0">
                      <c:v>Produkt I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{CE6C6068-2C82-4EC4-8148-91CDEACFE2B1}</c15:txfldGUID>
                      <c15:f>Produktpositionierung!$H$61</c15:f>
                      <c15:dlblFieldTableCache>
                        <c:ptCount val="1"/>
                        <c:pt idx="0">
                          <c:v>Produkt 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66F-4AD4-8C3B-9E0E02D28E7A}"/>
                </c:ext>
              </c:extLst>
            </c:dLbl>
            <c:dLbl>
              <c:idx val="9"/>
              <c:tx>
                <c:strRef>
                  <c:f>Produktpositionierung!$H$62</c:f>
                  <c:strCache>
                    <c:ptCount val="1"/>
                    <c:pt idx="0">
                      <c:v>Produkt J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{B2CCC3B9-7406-4F0B-A8C4-8D499B1A8A34}</c15:txfldGUID>
                      <c15:f>Produktpositionierung!$H$62</c15:f>
                      <c15:dlblFieldTableCache>
                        <c:ptCount val="1"/>
                        <c:pt idx="0">
                          <c:v>Produkt 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66F-4AD4-8C3B-9E0E02D28E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chemeClr val="bg1">
                        <a:lumMod val="65000"/>
                      </a:schemeClr>
                    </a:solidFill>
                    <a:latin typeface="Tahoma"/>
                    <a:ea typeface="Tahoma"/>
                    <a:cs typeface="Tahom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Produktpositionierung!$I$53:$I$62</c:f>
              <c:numCache>
                <c:formatCode>_("€"* #,##0.00_);_("€"* \(#,##0.00\);_("€"* "-"??_);_(@_)</c:formatCode>
                <c:ptCount val="10"/>
                <c:pt idx="0">
                  <c:v>2.7160000000000002</c:v>
                </c:pt>
                <c:pt idx="1">
                  <c:v>0.71600000000000019</c:v>
                </c:pt>
                <c:pt idx="2">
                  <c:v>-0.78399999999999981</c:v>
                </c:pt>
                <c:pt idx="3">
                  <c:v>-1.0839999999999999</c:v>
                </c:pt>
                <c:pt idx="4">
                  <c:v>-1.4339999999999997</c:v>
                </c:pt>
                <c:pt idx="5">
                  <c:v>-0.23399999999999999</c:v>
                </c:pt>
                <c:pt idx="6">
                  <c:v>2.7060000000000004</c:v>
                </c:pt>
                <c:pt idx="7">
                  <c:v>-1.5339999999999998</c:v>
                </c:pt>
                <c:pt idx="8">
                  <c:v>-1.7839999999999998</c:v>
                </c:pt>
                <c:pt idx="9">
                  <c:v>0.71600000000000019</c:v>
                </c:pt>
              </c:numCache>
            </c:numRef>
          </c:xVal>
          <c:yVal>
            <c:numRef>
              <c:f>Produktpositionierung!$K$53:$K$62</c:f>
              <c:numCache>
                <c:formatCode>_-* #,##0.0\ _€_-;\-* #,##0.0\ _€_-;_-* "-"?\ _€_-;_-@_-</c:formatCode>
                <c:ptCount val="10"/>
                <c:pt idx="0">
                  <c:v>2.5</c:v>
                </c:pt>
                <c:pt idx="1">
                  <c:v>-1</c:v>
                </c:pt>
                <c:pt idx="2">
                  <c:v>1.5</c:v>
                </c:pt>
                <c:pt idx="3">
                  <c:v>-2.5</c:v>
                </c:pt>
                <c:pt idx="4">
                  <c:v>-1.5</c:v>
                </c:pt>
                <c:pt idx="5">
                  <c:v>1</c:v>
                </c:pt>
                <c:pt idx="6">
                  <c:v>-0.70000000000000018</c:v>
                </c:pt>
                <c:pt idx="7">
                  <c:v>0.70000000000000018</c:v>
                </c:pt>
                <c:pt idx="8">
                  <c:v>-0.5</c:v>
                </c:pt>
                <c:pt idx="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66F-4AD4-8C3B-9E0E02D28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15288"/>
        <c:axId val="1"/>
      </c:scatterChart>
      <c:valAx>
        <c:axId val="444115288"/>
        <c:scaling>
          <c:orientation val="minMax"/>
        </c:scaling>
        <c:delete val="0"/>
        <c:axPos val="b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_-* #,##0\ _€_-;\-* #,##0\ _€_-;_-* &quot;-&quot;??\ _€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411528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49225002098759E-2"/>
          <c:y val="6.3131468817739941E-2"/>
          <c:w val="0.88245765223693162"/>
          <c:h val="0.876264787190230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4D7FBE"/>
                </a:solidFill>
                <a:ln>
                  <a:solidFill>
                    <a:srgbClr val="4C7EBD"/>
                  </a:solidFill>
                  <a:prstDash val="solid"/>
                </a:ln>
              </c:spPr>
            </c:marker>
            <c:bubble3D val="0"/>
            <c:spPr>
              <a:ln w="28575">
                <a:solidFill>
                  <a:srgbClr val="4C7EBD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4D4-4001-9D40-51E88B6314D6}"/>
              </c:ext>
            </c:extLst>
          </c:dPt>
          <c:dLbls>
            <c:dLbl>
              <c:idx val="0"/>
              <c:tx>
                <c:strRef>
                  <c:f>Produktpositionierung!$H$103</c:f>
                  <c:strCache>
                    <c:ptCount val="1"/>
                    <c:pt idx="0">
                      <c:v>Eigenes Produkt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4D7FBE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{4F989F35-34C4-4F78-B4C0-EF2B99E6403B}</c15:txfldGUID>
                      <c15:f>Produktpositionierung!$H$103</c15:f>
                      <c15:dlblFieldTableCache>
                        <c:ptCount val="1"/>
                        <c:pt idx="0">
                          <c:v>Eigenes Produkt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4D4-4001-9D40-51E88B6314D6}"/>
                </c:ext>
              </c:extLst>
            </c:dLbl>
            <c:dLbl>
              <c:idx val="1"/>
              <c:tx>
                <c:strRef>
                  <c:f>Produktpositionierung!$H$104</c:f>
                  <c:strCache>
                    <c:ptCount val="1"/>
                    <c:pt idx="0">
                      <c:v>Produkt B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{47398277-7AAD-404F-8930-4A2D2DA43879}</c15:txfldGUID>
                      <c15:f>Produktpositionierung!$H$104</c15:f>
                      <c15:dlblFieldTableCache>
                        <c:ptCount val="1"/>
                        <c:pt idx="0">
                          <c:v>Produkt 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4D4-4001-9D40-51E88B6314D6}"/>
                </c:ext>
              </c:extLst>
            </c:dLbl>
            <c:dLbl>
              <c:idx val="2"/>
              <c:tx>
                <c:strRef>
                  <c:f>Produktpositionierung!$H$105</c:f>
                  <c:strCache>
                    <c:ptCount val="1"/>
                    <c:pt idx="0">
                      <c:v>Produkt C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{3F02E8C6-94B7-4614-8920-D8F27906BFD8}</c15:txfldGUID>
                      <c15:f>Produktpositionierung!$H$105</c15:f>
                      <c15:dlblFieldTableCache>
                        <c:ptCount val="1"/>
                        <c:pt idx="0">
                          <c:v>Produkt 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4D4-4001-9D40-51E88B6314D6}"/>
                </c:ext>
              </c:extLst>
            </c:dLbl>
            <c:dLbl>
              <c:idx val="3"/>
              <c:tx>
                <c:strRef>
                  <c:f>Produktpositionierung!$H$106</c:f>
                  <c:strCache>
                    <c:ptCount val="1"/>
                    <c:pt idx="0">
                      <c:v>Produkt D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{5254EC7B-3C16-42DF-9B2B-32F185A84105}</c15:txfldGUID>
                      <c15:f>Produktpositionierung!$H$106</c15:f>
                      <c15:dlblFieldTableCache>
                        <c:ptCount val="1"/>
                        <c:pt idx="0">
                          <c:v>Produkt 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4D4-4001-9D40-51E88B6314D6}"/>
                </c:ext>
              </c:extLst>
            </c:dLbl>
            <c:dLbl>
              <c:idx val="4"/>
              <c:tx>
                <c:strRef>
                  <c:f>Produktpositionierung!$H$107</c:f>
                  <c:strCache>
                    <c:ptCount val="1"/>
                    <c:pt idx="0">
                      <c:v>Produkt 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{04527A59-F742-4D3B-9F11-70A236BAA81B}</c15:txfldGUID>
                      <c15:f>Produktpositionierung!$H$107</c15:f>
                      <c15:dlblFieldTableCache>
                        <c:ptCount val="1"/>
                        <c:pt idx="0">
                          <c:v>Produkt 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4D4-4001-9D40-51E88B6314D6}"/>
                </c:ext>
              </c:extLst>
            </c:dLbl>
            <c:dLbl>
              <c:idx val="5"/>
              <c:tx>
                <c:strRef>
                  <c:f>Produktpositionierung!$H$108</c:f>
                  <c:strCache>
                    <c:ptCount val="1"/>
                    <c:pt idx="0">
                      <c:v>Produkt F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{D1DA2BCC-0680-4DEE-A497-93114122717C}</c15:txfldGUID>
                      <c15:f>Produktpositionierung!$H$108</c15:f>
                      <c15:dlblFieldTableCache>
                        <c:ptCount val="1"/>
                        <c:pt idx="0">
                          <c:v>Produkt 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4D4-4001-9D40-51E88B6314D6}"/>
                </c:ext>
              </c:extLst>
            </c:dLbl>
            <c:dLbl>
              <c:idx val="6"/>
              <c:tx>
                <c:strRef>
                  <c:f>Produktpositionierung!$H$109</c:f>
                  <c:strCache>
                    <c:ptCount val="1"/>
                    <c:pt idx="0">
                      <c:v>Produkt G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{92BD1C32-5551-41DA-8600-A8B1C4FC3E9B}</c15:txfldGUID>
                      <c15:f>Produktpositionierung!$H$109</c15:f>
                      <c15:dlblFieldTableCache>
                        <c:ptCount val="1"/>
                        <c:pt idx="0">
                          <c:v>Produkt 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4D4-4001-9D40-51E88B6314D6}"/>
                </c:ext>
              </c:extLst>
            </c:dLbl>
            <c:dLbl>
              <c:idx val="7"/>
              <c:tx>
                <c:strRef>
                  <c:f>Produktpositionierung!$H$110</c:f>
                  <c:strCache>
                    <c:ptCount val="1"/>
                    <c:pt idx="0">
                      <c:v>Produkt H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{25934A27-FA93-4802-A480-E5244DE19C86}</c15:txfldGUID>
                      <c15:f>Produktpositionierung!$H$110</c15:f>
                      <c15:dlblFieldTableCache>
                        <c:ptCount val="1"/>
                        <c:pt idx="0">
                          <c:v>Produkt 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4D4-4001-9D40-51E88B6314D6}"/>
                </c:ext>
              </c:extLst>
            </c:dLbl>
            <c:dLbl>
              <c:idx val="8"/>
              <c:tx>
                <c:strRef>
                  <c:f>Produktpositionierung!$H$111</c:f>
                  <c:strCache>
                    <c:ptCount val="1"/>
                    <c:pt idx="0">
                      <c:v>Produkt I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{01965FA9-495E-4CBF-AEE3-A3EF392F8224}</c15:txfldGUID>
                      <c15:f>Produktpositionierung!$H$111</c15:f>
                      <c15:dlblFieldTableCache>
                        <c:ptCount val="1"/>
                        <c:pt idx="0">
                          <c:v>Produkt 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4D4-4001-9D40-51E88B6314D6}"/>
                </c:ext>
              </c:extLst>
            </c:dLbl>
            <c:dLbl>
              <c:idx val="9"/>
              <c:tx>
                <c:strRef>
                  <c:f>Produktpositionierung!$H$112</c:f>
                  <c:strCache>
                    <c:ptCount val="1"/>
                    <c:pt idx="0">
                      <c:v>Produkt J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{82CA1CBE-A2B5-4FC3-B740-CFD6C0FA74BE}</c15:txfldGUID>
                      <c15:f>Produktpositionierung!$H$112</c15:f>
                      <c15:dlblFieldTableCache>
                        <c:ptCount val="1"/>
                        <c:pt idx="0">
                          <c:v>Produkt 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4D4-4001-9D40-51E88B6314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chemeClr val="bg1">
                        <a:lumMod val="65000"/>
                      </a:schemeClr>
                    </a:solidFill>
                    <a:latin typeface="Tahoma"/>
                    <a:ea typeface="Tahoma"/>
                    <a:cs typeface="Tahom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Produktpositionierung!$I$103:$I$112</c:f>
              <c:numCache>
                <c:formatCode>_-* #,##0\ "€"_-;\-* #,##0\ "€"_-;_-* "-"??\ "€"_-;_-@_-</c:formatCode>
                <c:ptCount val="10"/>
                <c:pt idx="0">
                  <c:v>304.60000000000002</c:v>
                </c:pt>
                <c:pt idx="1">
                  <c:v>24.599999999999994</c:v>
                </c:pt>
                <c:pt idx="2">
                  <c:v>54.599999999999994</c:v>
                </c:pt>
                <c:pt idx="3">
                  <c:v>-15.400000000000006</c:v>
                </c:pt>
                <c:pt idx="4">
                  <c:v>-85.4</c:v>
                </c:pt>
                <c:pt idx="5">
                  <c:v>-20.400000000000006</c:v>
                </c:pt>
                <c:pt idx="6">
                  <c:v>-5.4000000000000057</c:v>
                </c:pt>
                <c:pt idx="7">
                  <c:v>-15.400000000000006</c:v>
                </c:pt>
                <c:pt idx="8">
                  <c:v>-96.4</c:v>
                </c:pt>
                <c:pt idx="9">
                  <c:v>-145.4</c:v>
                </c:pt>
              </c:numCache>
            </c:numRef>
          </c:xVal>
          <c:yVal>
            <c:numRef>
              <c:f>Produktpositionierung!$K$103:$K$112</c:f>
              <c:numCache>
                <c:formatCode>_-* #,##0.0\ _€_-;\-* #,##0.0\ _€_-;_-* "-"?\ _€_-;_-@_-</c:formatCode>
                <c:ptCount val="10"/>
                <c:pt idx="0">
                  <c:v>21.4</c:v>
                </c:pt>
                <c:pt idx="1">
                  <c:v>5.4</c:v>
                </c:pt>
                <c:pt idx="2">
                  <c:v>5.4</c:v>
                </c:pt>
                <c:pt idx="3">
                  <c:v>-2.5999999999999996</c:v>
                </c:pt>
                <c:pt idx="4">
                  <c:v>-6.6</c:v>
                </c:pt>
                <c:pt idx="5">
                  <c:v>-2.5999999999999996</c:v>
                </c:pt>
                <c:pt idx="6">
                  <c:v>-2.5999999999999996</c:v>
                </c:pt>
                <c:pt idx="7">
                  <c:v>-2.5999999999999996</c:v>
                </c:pt>
                <c:pt idx="8">
                  <c:v>-6.6</c:v>
                </c:pt>
                <c:pt idx="9">
                  <c:v>-8.6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4D4-4001-9D40-51E88B631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10368"/>
        <c:axId val="1"/>
      </c:scatterChart>
      <c:valAx>
        <c:axId val="444110368"/>
        <c:scaling>
          <c:orientation val="minMax"/>
        </c:scaling>
        <c:delete val="0"/>
        <c:axPos val="b"/>
        <c:numFmt formatCode="_-* #,##0\ &quot;€&quot;_-;\-* #,##0\ &quot;€&quot;_-;_-* &quot;-&quot;??\ &quot;€&quot;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_-* #,##0.0\ _€_-;\-* #,##0.0\ _€_-;_-* &quot;-&quot;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4110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49225002098759E-2"/>
          <c:y val="6.3131468817739941E-2"/>
          <c:w val="0.88245765223693162"/>
          <c:h val="0.876264787190230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4D7FBE"/>
                </a:solidFill>
                <a:ln>
                  <a:solidFill>
                    <a:srgbClr val="4C7EBD"/>
                  </a:solidFill>
                  <a:prstDash val="solid"/>
                </a:ln>
              </c:spPr>
            </c:marker>
            <c:bubble3D val="0"/>
            <c:spPr>
              <a:ln w="28575">
                <a:solidFill>
                  <a:srgbClr val="4C7EBD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96-424E-844A-E83CF2304CD1}"/>
              </c:ext>
            </c:extLst>
          </c:dPt>
          <c:dLbls>
            <c:dLbl>
              <c:idx val="0"/>
              <c:tx>
                <c:strRef>
                  <c:f>Produktpositionierung!$H$156</c:f>
                  <c:strCache>
                    <c:ptCount val="1"/>
                    <c:pt idx="0">
                      <c:v>Eigenes Produkt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4C7EBD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{2FD48A37-196B-4F8A-94EE-600B22892A11}</c15:txfldGUID>
                      <c15:f>Produktpositionierung!$H$156</c15:f>
                      <c15:dlblFieldTableCache>
                        <c:ptCount val="1"/>
                        <c:pt idx="0">
                          <c:v>Eigenes Produkt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096-424E-844A-E83CF2304CD1}"/>
                </c:ext>
              </c:extLst>
            </c:dLbl>
            <c:dLbl>
              <c:idx val="1"/>
              <c:tx>
                <c:strRef>
                  <c:f>Produktpositionierung!$H$157</c:f>
                  <c:strCache>
                    <c:ptCount val="1"/>
                    <c:pt idx="0">
                      <c:v>Produkt B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{FA0BD667-EA49-4CCA-90B6-8BBF1E989A16}</c15:txfldGUID>
                      <c15:f>Produktpositionierung!$H$157</c15:f>
                      <c15:dlblFieldTableCache>
                        <c:ptCount val="1"/>
                        <c:pt idx="0">
                          <c:v>Produkt B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096-424E-844A-E83CF2304CD1}"/>
                </c:ext>
              </c:extLst>
            </c:dLbl>
            <c:dLbl>
              <c:idx val="2"/>
              <c:tx>
                <c:strRef>
                  <c:f>Produktpositionierung!$H$158</c:f>
                  <c:strCache>
                    <c:ptCount val="1"/>
                    <c:pt idx="0">
                      <c:v>Produkt C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{FF03D5D4-542A-48A7-9280-D6951F2F1223}</c15:txfldGUID>
                      <c15:f>Produktpositionierung!$H$158</c15:f>
                      <c15:dlblFieldTableCache>
                        <c:ptCount val="1"/>
                        <c:pt idx="0">
                          <c:v>Produkt 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096-424E-844A-E83CF2304CD1}"/>
                </c:ext>
              </c:extLst>
            </c:dLbl>
            <c:dLbl>
              <c:idx val="3"/>
              <c:tx>
                <c:strRef>
                  <c:f>Produktpositionierung!$H$159</c:f>
                  <c:strCache>
                    <c:ptCount val="1"/>
                    <c:pt idx="0">
                      <c:v>Produkt D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{150BC67A-F19D-4E7F-96E1-C867204E7588}</c15:txfldGUID>
                      <c15:f>Produktpositionierung!$H$159</c15:f>
                      <c15:dlblFieldTableCache>
                        <c:ptCount val="1"/>
                        <c:pt idx="0">
                          <c:v>Produkt 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096-424E-844A-E83CF2304CD1}"/>
                </c:ext>
              </c:extLst>
            </c:dLbl>
            <c:dLbl>
              <c:idx val="4"/>
              <c:tx>
                <c:strRef>
                  <c:f>Produktpositionierung!$H$160</c:f>
                  <c:strCache>
                    <c:ptCount val="1"/>
                    <c:pt idx="0">
                      <c:v>Produkt 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{7624A608-485F-420A-9700-B4EF1D61C03B}</c15:txfldGUID>
                      <c15:f>Produktpositionierung!$H$160</c15:f>
                      <c15:dlblFieldTableCache>
                        <c:ptCount val="1"/>
                        <c:pt idx="0">
                          <c:v>Produkt 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096-424E-844A-E83CF2304CD1}"/>
                </c:ext>
              </c:extLst>
            </c:dLbl>
            <c:dLbl>
              <c:idx val="5"/>
              <c:tx>
                <c:strRef>
                  <c:f>Produktpositionierung!$H$161</c:f>
                  <c:strCache>
                    <c:ptCount val="1"/>
                    <c:pt idx="0">
                      <c:v>Produkt F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{2DFA160B-7ED6-4295-B61F-481D70E58519}</c15:txfldGUID>
                      <c15:f>Produktpositionierung!$H$161</c15:f>
                      <c15:dlblFieldTableCache>
                        <c:ptCount val="1"/>
                        <c:pt idx="0">
                          <c:v>Produkt 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096-424E-844A-E83CF2304CD1}"/>
                </c:ext>
              </c:extLst>
            </c:dLbl>
            <c:dLbl>
              <c:idx val="6"/>
              <c:tx>
                <c:strRef>
                  <c:f>Produktpositionierung!$H$162</c:f>
                  <c:strCache>
                    <c:ptCount val="1"/>
                    <c:pt idx="0">
                      <c:v>Produkt G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{AB9B0A9E-F19B-4A52-9DFA-219CC17D2E06}</c15:txfldGUID>
                      <c15:f>Produktpositionierung!$H$162</c15:f>
                      <c15:dlblFieldTableCache>
                        <c:ptCount val="1"/>
                        <c:pt idx="0">
                          <c:v>Produkt 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096-424E-844A-E83CF2304CD1}"/>
                </c:ext>
              </c:extLst>
            </c:dLbl>
            <c:dLbl>
              <c:idx val="7"/>
              <c:tx>
                <c:strRef>
                  <c:f>Produktpositionierung!$H$163</c:f>
                  <c:strCache>
                    <c:ptCount val="1"/>
                    <c:pt idx="0">
                      <c:v>Produkt H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{01E64F2E-505F-46F4-9DAE-65B52A817F6E}</c15:txfldGUID>
                      <c15:f>Produktpositionierung!$H$163</c15:f>
                      <c15:dlblFieldTableCache>
                        <c:ptCount val="1"/>
                        <c:pt idx="0">
                          <c:v>Produkt 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096-424E-844A-E83CF2304CD1}"/>
                </c:ext>
              </c:extLst>
            </c:dLbl>
            <c:dLbl>
              <c:idx val="8"/>
              <c:tx>
                <c:strRef>
                  <c:f>Produktpositionierung!$H$164</c:f>
                  <c:strCache>
                    <c:ptCount val="1"/>
                    <c:pt idx="0">
                      <c:v>Produkt I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{CFBA4B8E-61BB-42EC-8AA2-BBEACE880FF7}</c15:txfldGUID>
                      <c15:f>Produktpositionierung!$H$164</c15:f>
                      <c15:dlblFieldTableCache>
                        <c:ptCount val="1"/>
                        <c:pt idx="0">
                          <c:v>Produkt I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096-424E-844A-E83CF2304CD1}"/>
                </c:ext>
              </c:extLst>
            </c:dLbl>
            <c:dLbl>
              <c:idx val="9"/>
              <c:tx>
                <c:strRef>
                  <c:f>Produktpositionierung!$H$165</c:f>
                  <c:strCache>
                    <c:ptCount val="1"/>
                    <c:pt idx="0">
                      <c:v>Produkt J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bg1">
                          <a:lumMod val="65000"/>
                        </a:schemeClr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{F5258B10-1711-4D00-AB04-809EF49288C6}</c15:txfldGUID>
                      <c15:f>Produktpositionierung!$H$165</c15:f>
                      <c15:dlblFieldTableCache>
                        <c:ptCount val="1"/>
                        <c:pt idx="0">
                          <c:v>Produkt 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096-424E-844A-E83CF2304C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chemeClr val="bg1">
                        <a:lumMod val="6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Produktpositionierung!$I$156:$I$165</c:f>
              <c:numCache>
                <c:formatCode>_-* #,##0\ "€"_-;\-* #,##0\ "€"_-;_-* "-"??\ "€"_-;_-@_-</c:formatCode>
                <c:ptCount val="10"/>
                <c:pt idx="0">
                  <c:v>-109</c:v>
                </c:pt>
                <c:pt idx="1">
                  <c:v>101</c:v>
                </c:pt>
                <c:pt idx="2">
                  <c:v>21</c:v>
                </c:pt>
                <c:pt idx="3">
                  <c:v>-89</c:v>
                </c:pt>
                <c:pt idx="4">
                  <c:v>-94</c:v>
                </c:pt>
                <c:pt idx="5">
                  <c:v>-29</c:v>
                </c:pt>
                <c:pt idx="6">
                  <c:v>-34</c:v>
                </c:pt>
                <c:pt idx="7">
                  <c:v>-79</c:v>
                </c:pt>
                <c:pt idx="8">
                  <c:v>291</c:v>
                </c:pt>
                <c:pt idx="9">
                  <c:v>21</c:v>
                </c:pt>
              </c:numCache>
            </c:numRef>
          </c:xVal>
          <c:yVal>
            <c:numRef>
              <c:f>Produktpositionierung!$K$156:$K$165</c:f>
              <c:numCache>
                <c:formatCode>_-* #,##0.0\ _€_-;\-* #,##0.0\ _€_-;_-* "-"?\ _€_-;_-@_-</c:formatCode>
                <c:ptCount val="10"/>
                <c:pt idx="0">
                  <c:v>0.95000000000000018</c:v>
                </c:pt>
                <c:pt idx="1">
                  <c:v>-4.9999999999999822E-2</c:v>
                </c:pt>
                <c:pt idx="2">
                  <c:v>-1.5499999999999998</c:v>
                </c:pt>
                <c:pt idx="3">
                  <c:v>-0.54999999999999982</c:v>
                </c:pt>
                <c:pt idx="4">
                  <c:v>1.9500000000000002</c:v>
                </c:pt>
                <c:pt idx="5">
                  <c:v>0.45000000000000018</c:v>
                </c:pt>
                <c:pt idx="6">
                  <c:v>-1.0499999999999998</c:v>
                </c:pt>
                <c:pt idx="7">
                  <c:v>2.4500000000000002</c:v>
                </c:pt>
                <c:pt idx="8">
                  <c:v>-1.5499999999999998</c:v>
                </c:pt>
                <c:pt idx="9">
                  <c:v>-1.0499999999999998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096-424E-844A-E83CF230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18240"/>
        <c:axId val="1"/>
      </c:scatterChart>
      <c:valAx>
        <c:axId val="444118240"/>
        <c:scaling>
          <c:orientation val="minMax"/>
        </c:scaling>
        <c:delete val="0"/>
        <c:axPos val="b"/>
        <c:numFmt formatCode="_-* #,##0\ &quot;€&quot;_-;\-* #,##0\ &quot;€&quot;_-;_-* &quot;-&quot;??\ &quot;€&quot;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_-* #,##0.0\ _€_-;\-* #,##0.0\ _€_-;_-* &quot;-&quot;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4118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ternehmerheld.de/grow/online-buchhaltung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unternehmerheld.de/plan/businessplan/businessplansoftware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unternehmerheld.de/start/gruendungscockpit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www.fuer-gruender.de/" TargetMode="External"/><Relationship Id="rId5" Type="http://schemas.openxmlformats.org/officeDocument/2006/relationships/image" Target="../media/image5.png"/><Relationship Id="rId4" Type="http://schemas.openxmlformats.org/officeDocument/2006/relationships/hyperlink" Target="http://www.fuer-gruender.de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13</xdr:row>
      <xdr:rowOff>131106</xdr:rowOff>
    </xdr:from>
    <xdr:to>
      <xdr:col>2</xdr:col>
      <xdr:colOff>1761979</xdr:colOff>
      <xdr:row>14</xdr:row>
      <xdr:rowOff>239844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763FF5-EEF9-4842-9F27-A043532D4E17}"/>
            </a:ext>
          </a:extLst>
        </xdr:cNvPr>
        <xdr:cNvSpPr/>
      </xdr:nvSpPr>
      <xdr:spPr>
        <a:xfrm>
          <a:off x="283406" y="3630591"/>
          <a:ext cx="1785278" cy="287808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12</xdr:col>
      <xdr:colOff>485482</xdr:colOff>
      <xdr:row>0</xdr:row>
      <xdr:rowOff>244100</xdr:rowOff>
    </xdr:from>
    <xdr:to>
      <xdr:col>14</xdr:col>
      <xdr:colOff>629093</xdr:colOff>
      <xdr:row>15</xdr:row>
      <xdr:rowOff>18170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DDB3959-716B-4F55-92B0-540CD117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902" y="247910"/>
          <a:ext cx="1627606" cy="3793620"/>
        </a:xfrm>
        <a:prstGeom prst="rect">
          <a:avLst/>
        </a:prstGeom>
      </xdr:spPr>
    </xdr:pic>
    <xdr:clientData/>
  </xdr:twoCellAnchor>
  <xdr:twoCellAnchor>
    <xdr:from>
      <xdr:col>10</xdr:col>
      <xdr:colOff>14654</xdr:colOff>
      <xdr:row>13</xdr:row>
      <xdr:rowOff>145760</xdr:rowOff>
    </xdr:from>
    <xdr:to>
      <xdr:col>10</xdr:col>
      <xdr:colOff>1789381</xdr:colOff>
      <xdr:row>14</xdr:row>
      <xdr:rowOff>262118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F0EC4B-850C-46B5-AFDA-36D6763B3833}"/>
            </a:ext>
          </a:extLst>
        </xdr:cNvPr>
        <xdr:cNvSpPr/>
      </xdr:nvSpPr>
      <xdr:spPr>
        <a:xfrm>
          <a:off x="4828589" y="3639530"/>
          <a:ext cx="177091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1</xdr:colOff>
      <xdr:row>13</xdr:row>
      <xdr:rowOff>131106</xdr:rowOff>
    </xdr:from>
    <xdr:to>
      <xdr:col>6</xdr:col>
      <xdr:colOff>1770918</xdr:colOff>
      <xdr:row>14</xdr:row>
      <xdr:rowOff>247464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38AB8F2-A5A1-46B2-8A24-CF8DF78795C4}"/>
            </a:ext>
          </a:extLst>
        </xdr:cNvPr>
        <xdr:cNvSpPr/>
      </xdr:nvSpPr>
      <xdr:spPr>
        <a:xfrm>
          <a:off x="2552701" y="3630591"/>
          <a:ext cx="177472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2</xdr:col>
      <xdr:colOff>66234</xdr:colOff>
      <xdr:row>5</xdr:row>
      <xdr:rowOff>104908</xdr:rowOff>
    </xdr:from>
    <xdr:to>
      <xdr:col>2</xdr:col>
      <xdr:colOff>1694805</xdr:colOff>
      <xdr:row>7</xdr:row>
      <xdr:rowOff>631728</xdr:rowOff>
    </xdr:to>
    <xdr:pic>
      <xdr:nvPicPr>
        <xdr:cNvPr id="6" name="Grafik 5" descr="https://www.fuer-gruender.de/fileadmin/_processed_/9/6/csm_Unternehmerheld_Laptop_Businessplan_26f6a9eb62.png">
          <a:extLst>
            <a:ext uri="{FF2B5EF4-FFF2-40B4-BE49-F238E27FC236}">
              <a16:creationId xmlns:a16="http://schemas.microsoft.com/office/drawing/2014/main" id="{5502E5BD-EF01-4D5F-96CB-D7B93140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9" y="1636528"/>
          <a:ext cx="1634286" cy="963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</xdr:colOff>
      <xdr:row>5</xdr:row>
      <xdr:rowOff>88761</xdr:rowOff>
    </xdr:from>
    <xdr:to>
      <xdr:col>6</xdr:col>
      <xdr:colOff>1772969</xdr:colOff>
      <xdr:row>7</xdr:row>
      <xdr:rowOff>631289</xdr:rowOff>
    </xdr:to>
    <xdr:pic>
      <xdr:nvPicPr>
        <xdr:cNvPr id="7" name="Grafik 6" descr="https://www.fuer-gruender.de/fileadmin/_processed_/4/7/csm_Gruendungscockpit_Ueberblick_23fb4e2fc8.png">
          <a:extLst>
            <a:ext uri="{FF2B5EF4-FFF2-40B4-BE49-F238E27FC236}">
              <a16:creationId xmlns:a16="http://schemas.microsoft.com/office/drawing/2014/main" id="{50A7C11A-6651-4D46-9516-B514676F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" y="1626096"/>
          <a:ext cx="1675814" cy="973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249296</xdr:colOff>
      <xdr:row>5</xdr:row>
      <xdr:rowOff>54805</xdr:rowOff>
    </xdr:from>
    <xdr:to>
      <xdr:col>10</xdr:col>
      <xdr:colOff>1617198</xdr:colOff>
      <xdr:row>9</xdr:row>
      <xdr:rowOff>22420</xdr:rowOff>
    </xdr:to>
    <xdr:pic>
      <xdr:nvPicPr>
        <xdr:cNvPr id="8" name="Grafik 7" descr="https://www.unternehmerheld.de/fileadmin/_processed_/1/f/csm_3_Klicks_bfde20a0b6.png">
          <a:extLst>
            <a:ext uri="{FF2B5EF4-FFF2-40B4-BE49-F238E27FC236}">
              <a16:creationId xmlns:a16="http://schemas.microsoft.com/office/drawing/2014/main" id="{BF91433D-A4C7-4F5C-855F-71FAEEE7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11" y="1592140"/>
          <a:ext cx="1375522" cy="1198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44</xdr:row>
      <xdr:rowOff>0</xdr:rowOff>
    </xdr:from>
    <xdr:to>
      <xdr:col>13</xdr:col>
      <xdr:colOff>133350</xdr:colOff>
      <xdr:row>66</xdr:row>
      <xdr:rowOff>57150</xdr:rowOff>
    </xdr:to>
    <xdr:sp macro="" textlink="">
      <xdr:nvSpPr>
        <xdr:cNvPr id="7715" name="Rectangle 1027">
          <a:extLst>
            <a:ext uri="{FF2B5EF4-FFF2-40B4-BE49-F238E27FC236}">
              <a16:creationId xmlns:a16="http://schemas.microsoft.com/office/drawing/2014/main" id="{C74351E3-DD9F-4CB9-9F64-060ADE0AB82F}"/>
            </a:ext>
          </a:extLst>
        </xdr:cNvPr>
        <xdr:cNvSpPr>
          <a:spLocks noChangeArrowheads="1"/>
        </xdr:cNvSpPr>
      </xdr:nvSpPr>
      <xdr:spPr bwMode="auto">
        <a:xfrm>
          <a:off x="38100" y="7175500"/>
          <a:ext cx="10433050" cy="286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6349</xdr:colOff>
      <xdr:row>68</xdr:row>
      <xdr:rowOff>6350</xdr:rowOff>
    </xdr:from>
    <xdr:to>
      <xdr:col>6</xdr:col>
      <xdr:colOff>1511158</xdr:colOff>
      <xdr:row>90</xdr:row>
      <xdr:rowOff>19050</xdr:rowOff>
    </xdr:to>
    <xdr:graphicFrame macro="">
      <xdr:nvGraphicFramePr>
        <xdr:cNvPr id="7716" name="Diagramm 1028">
          <a:extLst>
            <a:ext uri="{FF2B5EF4-FFF2-40B4-BE49-F238E27FC236}">
              <a16:creationId xmlns:a16="http://schemas.microsoft.com/office/drawing/2014/main" id="{BDF96522-F3F8-403B-AA21-C7FC3B60DB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94</xdr:row>
      <xdr:rowOff>6350</xdr:rowOff>
    </xdr:from>
    <xdr:to>
      <xdr:col>13</xdr:col>
      <xdr:colOff>133350</xdr:colOff>
      <xdr:row>115</xdr:row>
      <xdr:rowOff>57150</xdr:rowOff>
    </xdr:to>
    <xdr:sp macro="" textlink="">
      <xdr:nvSpPr>
        <xdr:cNvPr id="7721" name="Rectangle 1033">
          <a:extLst>
            <a:ext uri="{FF2B5EF4-FFF2-40B4-BE49-F238E27FC236}">
              <a16:creationId xmlns:a16="http://schemas.microsoft.com/office/drawing/2014/main" id="{F2502E86-97B0-4DF8-8FC0-925DEC784D5F}"/>
            </a:ext>
          </a:extLst>
        </xdr:cNvPr>
        <xdr:cNvSpPr>
          <a:spLocks noChangeArrowheads="1"/>
        </xdr:cNvSpPr>
      </xdr:nvSpPr>
      <xdr:spPr bwMode="auto">
        <a:xfrm>
          <a:off x="38100" y="14465300"/>
          <a:ext cx="10433050" cy="2698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25400</xdr:colOff>
      <xdr:row>118</xdr:row>
      <xdr:rowOff>6350</xdr:rowOff>
    </xdr:from>
    <xdr:to>
      <xdr:col>6</xdr:col>
      <xdr:colOff>1527208</xdr:colOff>
      <xdr:row>141</xdr:row>
      <xdr:rowOff>57150</xdr:rowOff>
    </xdr:to>
    <xdr:graphicFrame macro="">
      <xdr:nvGraphicFramePr>
        <xdr:cNvPr id="7748" name="Diagramm 1041">
          <a:extLst>
            <a:ext uri="{FF2B5EF4-FFF2-40B4-BE49-F238E27FC236}">
              <a16:creationId xmlns:a16="http://schemas.microsoft.com/office/drawing/2014/main" id="{A895D131-A6F4-4A85-8CEE-D53FF3658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69850</xdr:colOff>
      <xdr:row>31</xdr:row>
      <xdr:rowOff>0</xdr:rowOff>
    </xdr:from>
    <xdr:to>
      <xdr:col>13</xdr:col>
      <xdr:colOff>114300</xdr:colOff>
      <xdr:row>37</xdr:row>
      <xdr:rowOff>88900</xdr:rowOff>
    </xdr:to>
    <xdr:sp macro="" textlink="">
      <xdr:nvSpPr>
        <xdr:cNvPr id="7723" name="Rectangle 1046">
          <a:extLst>
            <a:ext uri="{FF2B5EF4-FFF2-40B4-BE49-F238E27FC236}">
              <a16:creationId xmlns:a16="http://schemas.microsoft.com/office/drawing/2014/main" id="{06E9A54D-44D5-4F7B-B325-968B790C1CC2}"/>
            </a:ext>
          </a:extLst>
        </xdr:cNvPr>
        <xdr:cNvSpPr>
          <a:spLocks noChangeArrowheads="1"/>
        </xdr:cNvSpPr>
      </xdr:nvSpPr>
      <xdr:spPr bwMode="auto">
        <a:xfrm>
          <a:off x="69850" y="5016500"/>
          <a:ext cx="10382250" cy="1104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30196"/>
                </a:srgbClr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147</xdr:row>
      <xdr:rowOff>6350</xdr:rowOff>
    </xdr:from>
    <xdr:to>
      <xdr:col>13</xdr:col>
      <xdr:colOff>133350</xdr:colOff>
      <xdr:row>168</xdr:row>
      <xdr:rowOff>57150</xdr:rowOff>
    </xdr:to>
    <xdr:sp macro="" textlink="">
      <xdr:nvSpPr>
        <xdr:cNvPr id="7724" name="Rectangle 1047">
          <a:extLst>
            <a:ext uri="{FF2B5EF4-FFF2-40B4-BE49-F238E27FC236}">
              <a16:creationId xmlns:a16="http://schemas.microsoft.com/office/drawing/2014/main" id="{FC3A3BE8-322A-4758-9EDD-02E24DE2BCAE}"/>
            </a:ext>
          </a:extLst>
        </xdr:cNvPr>
        <xdr:cNvSpPr>
          <a:spLocks noChangeArrowheads="1"/>
        </xdr:cNvSpPr>
      </xdr:nvSpPr>
      <xdr:spPr bwMode="auto">
        <a:xfrm>
          <a:off x="38100" y="22225000"/>
          <a:ext cx="10433050" cy="2698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95956</xdr:colOff>
      <xdr:row>171</xdr:row>
      <xdr:rowOff>6350</xdr:rowOff>
    </xdr:from>
    <xdr:to>
      <xdr:col>6</xdr:col>
      <xdr:colOff>1501987</xdr:colOff>
      <xdr:row>194</xdr:row>
      <xdr:rowOff>57150</xdr:rowOff>
    </xdr:to>
    <xdr:graphicFrame macro="">
      <xdr:nvGraphicFramePr>
        <xdr:cNvPr id="7725" name="Diagramm 1048">
          <a:extLst>
            <a:ext uri="{FF2B5EF4-FFF2-40B4-BE49-F238E27FC236}">
              <a16:creationId xmlns:a16="http://schemas.microsoft.com/office/drawing/2014/main" id="{9DF5A1D3-D249-4508-B48E-F2709E31C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323850</xdr:colOff>
      <xdr:row>25</xdr:row>
      <xdr:rowOff>6350</xdr:rowOff>
    </xdr:from>
    <xdr:to>
      <xdr:col>5</xdr:col>
      <xdr:colOff>838200</xdr:colOff>
      <xdr:row>28</xdr:row>
      <xdr:rowOff>0</xdr:rowOff>
    </xdr:to>
    <xdr:sp macro="" textlink="">
      <xdr:nvSpPr>
        <xdr:cNvPr id="7730" name="Rectangle 1059">
          <a:extLst>
            <a:ext uri="{FF2B5EF4-FFF2-40B4-BE49-F238E27FC236}">
              <a16:creationId xmlns:a16="http://schemas.microsoft.com/office/drawing/2014/main" id="{D64A1193-AC29-4F55-9847-52C5E0D49B5F}"/>
            </a:ext>
          </a:extLst>
        </xdr:cNvPr>
        <xdr:cNvSpPr>
          <a:spLocks noChangeArrowheads="1"/>
        </xdr:cNvSpPr>
      </xdr:nvSpPr>
      <xdr:spPr bwMode="auto">
        <a:xfrm>
          <a:off x="3867150" y="4070350"/>
          <a:ext cx="514350" cy="469900"/>
        </a:xfrm>
        <a:prstGeom prst="rect">
          <a:avLst/>
        </a:prstGeom>
        <a:solidFill>
          <a:srgbClr val="6C6F6F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25400</xdr:colOff>
      <xdr:row>16</xdr:row>
      <xdr:rowOff>19050</xdr:rowOff>
    </xdr:from>
    <xdr:to>
      <xdr:col>5</xdr:col>
      <xdr:colOff>241300</xdr:colOff>
      <xdr:row>28</xdr:row>
      <xdr:rowOff>38100</xdr:rowOff>
    </xdr:to>
    <xdr:grpSp>
      <xdr:nvGrpSpPr>
        <xdr:cNvPr id="7731" name="Group 1076">
          <a:extLst>
            <a:ext uri="{FF2B5EF4-FFF2-40B4-BE49-F238E27FC236}">
              <a16:creationId xmlns:a16="http://schemas.microsoft.com/office/drawing/2014/main" id="{0AC3F6E9-A020-4345-9526-0B99109DCDF3}"/>
            </a:ext>
          </a:extLst>
        </xdr:cNvPr>
        <xdr:cNvGrpSpPr>
          <a:grpSpLocks/>
        </xdr:cNvGrpSpPr>
      </xdr:nvGrpSpPr>
      <xdr:grpSpPr bwMode="auto">
        <a:xfrm>
          <a:off x="110067" y="2643717"/>
          <a:ext cx="3507316" cy="1924050"/>
          <a:chOff x="457" y="30"/>
          <a:chExt cx="302" cy="217"/>
        </a:xfrm>
      </xdr:grpSpPr>
      <xdr:sp macro="" textlink="">
        <xdr:nvSpPr>
          <xdr:cNvPr id="7735" name="Rectangle 1061">
            <a:extLst>
              <a:ext uri="{FF2B5EF4-FFF2-40B4-BE49-F238E27FC236}">
                <a16:creationId xmlns:a16="http://schemas.microsoft.com/office/drawing/2014/main" id="{70D2BEC5-D24B-4088-8839-41431E9C6DA5}"/>
              </a:ext>
            </a:extLst>
          </xdr:cNvPr>
          <xdr:cNvSpPr>
            <a:spLocks noChangeArrowheads="1"/>
          </xdr:cNvSpPr>
        </xdr:nvSpPr>
        <xdr:spPr bwMode="auto">
          <a:xfrm>
            <a:off x="457" y="30"/>
            <a:ext cx="302" cy="2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7736" name="Line 1062">
            <a:extLst>
              <a:ext uri="{FF2B5EF4-FFF2-40B4-BE49-F238E27FC236}">
                <a16:creationId xmlns:a16="http://schemas.microsoft.com/office/drawing/2014/main" id="{7DD33CBD-00FE-4AC3-A540-F25C1110ADB7}"/>
              </a:ext>
            </a:extLst>
          </xdr:cNvPr>
          <xdr:cNvSpPr>
            <a:spLocks noChangeShapeType="1"/>
          </xdr:cNvSpPr>
        </xdr:nvSpPr>
        <xdr:spPr bwMode="auto">
          <a:xfrm>
            <a:off x="472" y="136"/>
            <a:ext cx="2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7" name="Line 1063">
            <a:extLst>
              <a:ext uri="{FF2B5EF4-FFF2-40B4-BE49-F238E27FC236}">
                <a16:creationId xmlns:a16="http://schemas.microsoft.com/office/drawing/2014/main" id="{E6F90F53-FDA7-45E4-9E7A-E7023F126D72}"/>
              </a:ext>
            </a:extLst>
          </xdr:cNvPr>
          <xdr:cNvSpPr>
            <a:spLocks noChangeShapeType="1"/>
          </xdr:cNvSpPr>
        </xdr:nvSpPr>
        <xdr:spPr bwMode="auto">
          <a:xfrm>
            <a:off x="602" y="46"/>
            <a:ext cx="0" cy="18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738" name="Oval 1064">
            <a:extLst>
              <a:ext uri="{FF2B5EF4-FFF2-40B4-BE49-F238E27FC236}">
                <a16:creationId xmlns:a16="http://schemas.microsoft.com/office/drawing/2014/main" id="{5F0CCA88-36E7-4154-A848-1D8C2D810743}"/>
              </a:ext>
            </a:extLst>
          </xdr:cNvPr>
          <xdr:cNvSpPr>
            <a:spLocks noChangeArrowheads="1"/>
          </xdr:cNvSpPr>
        </xdr:nvSpPr>
        <xdr:spPr bwMode="auto">
          <a:xfrm rot="-1978974">
            <a:off x="469" y="109"/>
            <a:ext cx="272" cy="47"/>
          </a:xfrm>
          <a:prstGeom prst="ellipse">
            <a:avLst/>
          </a:prstGeom>
          <a:solidFill>
            <a:srgbClr val="95BC1A">
              <a:alpha val="2980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09" name="Text Box 1065">
            <a:extLst>
              <a:ext uri="{FF2B5EF4-FFF2-40B4-BE49-F238E27FC236}">
                <a16:creationId xmlns:a16="http://schemas.microsoft.com/office/drawing/2014/main" id="{393B403E-609E-4813-84DC-070ED21581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9" y="97"/>
            <a:ext cx="16" cy="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27432" tIns="22860" rIns="0" bIns="0" anchor="t" upright="1"/>
          <a:lstStyle/>
          <a:p>
            <a:pPr algn="r" rtl="0">
              <a:defRPr sz="1000"/>
            </a:pPr>
            <a:r>
              <a:rPr lang="de-DE" sz="10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Preis hoch</a:t>
            </a:r>
          </a:p>
        </xdr:txBody>
      </xdr:sp>
      <xdr:sp macro="" textlink="">
        <xdr:nvSpPr>
          <xdr:cNvPr id="7210" name="Text Box 1066">
            <a:extLst>
              <a:ext uri="{FF2B5EF4-FFF2-40B4-BE49-F238E27FC236}">
                <a16:creationId xmlns:a16="http://schemas.microsoft.com/office/drawing/2014/main" id="{C93C5AB9-ED2B-4D87-A439-8BF7565B2D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7" y="30"/>
            <a:ext cx="29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Leistung hoch</a:t>
            </a:r>
          </a:p>
        </xdr:txBody>
      </xdr:sp>
      <xdr:sp macro="" textlink="">
        <xdr:nvSpPr>
          <xdr:cNvPr id="7211" name="Text Box 1067">
            <a:extLst>
              <a:ext uri="{FF2B5EF4-FFF2-40B4-BE49-F238E27FC236}">
                <a16:creationId xmlns:a16="http://schemas.microsoft.com/office/drawing/2014/main" id="{C27D40D7-E537-4BE3-90CC-FFB066D818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" y="225"/>
            <a:ext cx="29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DE" sz="10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Leistung gering</a:t>
            </a:r>
          </a:p>
        </xdr:txBody>
      </xdr:sp>
      <xdr:sp macro="" textlink="">
        <xdr:nvSpPr>
          <xdr:cNvPr id="7212" name="Text Box 1068">
            <a:extLst>
              <a:ext uri="{FF2B5EF4-FFF2-40B4-BE49-F238E27FC236}">
                <a16:creationId xmlns:a16="http://schemas.microsoft.com/office/drawing/2014/main" id="{D3B06316-CF01-43DE-9E6B-AC55FBBCD3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57" y="103"/>
            <a:ext cx="17" cy="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27432" tIns="22860" rIns="0" bIns="0" anchor="t" upright="1"/>
          <a:lstStyle/>
          <a:p>
            <a:pPr algn="r" rtl="0">
              <a:defRPr sz="1000"/>
            </a:pPr>
            <a:r>
              <a:rPr lang="de-DE" sz="1000" b="0" i="0" u="sng" strike="noStrike" baseline="0">
                <a:solidFill>
                  <a:srgbClr val="000000"/>
                </a:solidFill>
                <a:latin typeface="Arial"/>
                <a:cs typeface="Arial"/>
              </a:rPr>
              <a:t>Preis tief</a:t>
            </a:r>
          </a:p>
        </xdr:txBody>
      </xdr:sp>
      <xdr:sp macro="" textlink="">
        <xdr:nvSpPr>
          <xdr:cNvPr id="7743" name="Oval 1069">
            <a:extLst>
              <a:ext uri="{FF2B5EF4-FFF2-40B4-BE49-F238E27FC236}">
                <a16:creationId xmlns:a16="http://schemas.microsoft.com/office/drawing/2014/main" id="{1FC1742B-CA86-4BDD-8012-B02A27EE1EE8}"/>
              </a:ext>
            </a:extLst>
          </xdr:cNvPr>
          <xdr:cNvSpPr>
            <a:spLocks noChangeArrowheads="1"/>
          </xdr:cNvSpPr>
        </xdr:nvSpPr>
        <xdr:spPr bwMode="auto">
          <a:xfrm>
            <a:off x="470" y="50"/>
            <a:ext cx="122" cy="80"/>
          </a:xfrm>
          <a:prstGeom prst="ellipse">
            <a:avLst/>
          </a:prstGeom>
          <a:solidFill>
            <a:srgbClr val="00608A">
              <a:alpha val="30196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44" name="Oval 1070">
            <a:extLst>
              <a:ext uri="{FF2B5EF4-FFF2-40B4-BE49-F238E27FC236}">
                <a16:creationId xmlns:a16="http://schemas.microsoft.com/office/drawing/2014/main" id="{C7027825-E387-488D-B3A3-3A71CAC034CE}"/>
              </a:ext>
            </a:extLst>
          </xdr:cNvPr>
          <xdr:cNvSpPr>
            <a:spLocks noChangeArrowheads="1"/>
          </xdr:cNvSpPr>
        </xdr:nvSpPr>
        <xdr:spPr bwMode="auto">
          <a:xfrm>
            <a:off x="609" y="141"/>
            <a:ext cx="122" cy="80"/>
          </a:xfrm>
          <a:prstGeom prst="ellipse">
            <a:avLst/>
          </a:prstGeom>
          <a:solidFill>
            <a:srgbClr val="6C6F6F">
              <a:alpha val="2980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15" name="Text Box 1071">
            <a:extLst>
              <a:ext uri="{FF2B5EF4-FFF2-40B4-BE49-F238E27FC236}">
                <a16:creationId xmlns:a16="http://schemas.microsoft.com/office/drawing/2014/main" id="{E9097F73-9DE1-4250-B65E-9D610CCB63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0" y="76"/>
            <a:ext cx="67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rgbClr val="003366"/>
                </a:solidFill>
                <a:latin typeface="Arial"/>
                <a:cs typeface="Arial"/>
              </a:rPr>
              <a:t>Attraktiv</a:t>
            </a:r>
          </a:p>
        </xdr:txBody>
      </xdr:sp>
      <xdr:sp macro="" textlink="">
        <xdr:nvSpPr>
          <xdr:cNvPr id="7216" name="Text Box 1072">
            <a:extLst>
              <a:ext uri="{FF2B5EF4-FFF2-40B4-BE49-F238E27FC236}">
                <a16:creationId xmlns:a16="http://schemas.microsoft.com/office/drawing/2014/main" id="{BD01CBBC-9C8E-415D-A36D-2394C1AB48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1" y="115"/>
            <a:ext cx="105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Durchschnitt</a:t>
            </a:r>
          </a:p>
        </xdr:txBody>
      </xdr:sp>
      <xdr:sp macro="" textlink="">
        <xdr:nvSpPr>
          <xdr:cNvPr id="7217" name="Text Box 1073">
            <a:extLst>
              <a:ext uri="{FF2B5EF4-FFF2-40B4-BE49-F238E27FC236}">
                <a16:creationId xmlns:a16="http://schemas.microsoft.com/office/drawing/2014/main" id="{5773DF8C-FB5F-4E1C-A77D-9A3D0EFBDC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35" y="171"/>
            <a:ext cx="9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Gefährlich</a:t>
            </a:r>
          </a:p>
        </xdr:txBody>
      </xdr:sp>
    </xdr:grpSp>
    <xdr:clientData/>
  </xdr:twoCellAnchor>
  <xdr:twoCellAnchor editAs="oneCell">
    <xdr:from>
      <xdr:col>12</xdr:col>
      <xdr:colOff>901700</xdr:colOff>
      <xdr:row>1</xdr:row>
      <xdr:rowOff>69850</xdr:rowOff>
    </xdr:from>
    <xdr:to>
      <xdr:col>13</xdr:col>
      <xdr:colOff>114300</xdr:colOff>
      <xdr:row>5</xdr:row>
      <xdr:rowOff>0</xdr:rowOff>
    </xdr:to>
    <xdr:pic>
      <xdr:nvPicPr>
        <xdr:cNvPr id="7732" name="Picture 5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CC97F3-56E0-4E42-9186-EE28506A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28600"/>
          <a:ext cx="117475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342900</xdr:colOff>
      <xdr:row>16</xdr:row>
      <xdr:rowOff>152400</xdr:rowOff>
    </xdr:from>
    <xdr:to>
      <xdr:col>5</xdr:col>
      <xdr:colOff>844550</xdr:colOff>
      <xdr:row>19</xdr:row>
      <xdr:rowOff>139700</xdr:rowOff>
    </xdr:to>
    <xdr:sp macro="" textlink="">
      <xdr:nvSpPr>
        <xdr:cNvPr id="7733" name="Rectangle 1059">
          <a:extLst>
            <a:ext uri="{FF2B5EF4-FFF2-40B4-BE49-F238E27FC236}">
              <a16:creationId xmlns:a16="http://schemas.microsoft.com/office/drawing/2014/main" id="{B9CA5B60-F9FC-454D-9F9A-144F04AF68F3}"/>
            </a:ext>
          </a:extLst>
        </xdr:cNvPr>
        <xdr:cNvSpPr>
          <a:spLocks noChangeArrowheads="1"/>
        </xdr:cNvSpPr>
      </xdr:nvSpPr>
      <xdr:spPr bwMode="auto">
        <a:xfrm>
          <a:off x="3886200" y="2787650"/>
          <a:ext cx="501650" cy="463550"/>
        </a:xfrm>
        <a:prstGeom prst="rect">
          <a:avLst/>
        </a:prstGeom>
        <a:solidFill>
          <a:srgbClr val="95BC1A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342900</xdr:colOff>
      <xdr:row>20</xdr:row>
      <xdr:rowOff>152400</xdr:rowOff>
    </xdr:from>
    <xdr:to>
      <xdr:col>5</xdr:col>
      <xdr:colOff>844550</xdr:colOff>
      <xdr:row>23</xdr:row>
      <xdr:rowOff>139700</xdr:rowOff>
    </xdr:to>
    <xdr:sp macro="" textlink="">
      <xdr:nvSpPr>
        <xdr:cNvPr id="7734" name="Rectangle 1059">
          <a:extLst>
            <a:ext uri="{FF2B5EF4-FFF2-40B4-BE49-F238E27FC236}">
              <a16:creationId xmlns:a16="http://schemas.microsoft.com/office/drawing/2014/main" id="{C08B5FEC-53C8-4380-A6B2-9C2083E03CC7}"/>
            </a:ext>
          </a:extLst>
        </xdr:cNvPr>
        <xdr:cNvSpPr>
          <a:spLocks noChangeArrowheads="1"/>
        </xdr:cNvSpPr>
      </xdr:nvSpPr>
      <xdr:spPr bwMode="auto">
        <a:xfrm>
          <a:off x="3886200" y="3422650"/>
          <a:ext cx="501650" cy="463550"/>
        </a:xfrm>
        <a:prstGeom prst="rect">
          <a:avLst/>
        </a:prstGeom>
        <a:solidFill>
          <a:srgbClr val="00608A">
            <a:alpha val="30196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895349</xdr:colOff>
      <xdr:row>1</xdr:row>
      <xdr:rowOff>52211</xdr:rowOff>
    </xdr:from>
    <xdr:to>
      <xdr:col>13</xdr:col>
      <xdr:colOff>63499</xdr:colOff>
      <xdr:row>5</xdr:row>
      <xdr:rowOff>68573</xdr:rowOff>
    </xdr:to>
    <xdr:pic>
      <xdr:nvPicPr>
        <xdr:cNvPr id="27" name="Picture 5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4676E-9D8E-4983-A8C3-78222A62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84405" y="214489"/>
          <a:ext cx="1136650" cy="7571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test.de/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www.branchenbuch.ag/" TargetMode="External"/><Relationship Id="rId1" Type="http://schemas.openxmlformats.org/officeDocument/2006/relationships/hyperlink" Target="http://www.gelbeseiten.de/yp/quick.yp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6BF4-3747-41C4-844B-02B5C592B546}">
  <sheetPr>
    <tabColor rgb="FF4ABFB4"/>
  </sheetPr>
  <dimension ref="A1:AL114"/>
  <sheetViews>
    <sheetView tabSelected="1" topLeftCell="A7" zoomScale="130" zoomScaleNormal="130" workbookViewId="0">
      <selection activeCell="C5" sqref="C5"/>
    </sheetView>
  </sheetViews>
  <sheetFormatPr baseColWidth="10" defaultColWidth="10.85546875" defaultRowHeight="15" x14ac:dyDescent="0.25"/>
  <cols>
    <col min="1" max="1" width="3.28515625" style="41" customWidth="1"/>
    <col min="2" max="2" width="1.140625" style="45" customWidth="1"/>
    <col min="3" max="3" width="26.85546875" style="45" customWidth="1"/>
    <col min="4" max="4" width="1.140625" style="45" customWidth="1"/>
    <col min="5" max="5" width="3.85546875" style="41" customWidth="1"/>
    <col min="6" max="6" width="1.140625" style="45" customWidth="1"/>
    <col min="7" max="7" width="26.85546875" style="45" customWidth="1"/>
    <col min="8" max="8" width="1.140625" style="45" customWidth="1"/>
    <col min="9" max="9" width="3.85546875" style="41" customWidth="1"/>
    <col min="10" max="10" width="1.140625" style="45" customWidth="1"/>
    <col min="11" max="11" width="27.85546875" style="45" customWidth="1"/>
    <col min="12" max="12" width="1.140625" style="45" customWidth="1"/>
    <col min="13" max="38" width="10.85546875" style="41"/>
    <col min="39" max="16384" width="10.85546875" style="45"/>
  </cols>
  <sheetData>
    <row r="1" spans="1:38" s="41" customFormat="1" ht="46.7" customHeight="1" x14ac:dyDescent="0.5">
      <c r="B1" s="42" t="s">
        <v>0</v>
      </c>
    </row>
    <row r="2" spans="1:38" s="41" customFormat="1" x14ac:dyDescent="0.25">
      <c r="G2" s="43"/>
    </row>
    <row r="3" spans="1:38" s="41" customFormat="1" ht="17.45" customHeight="1" x14ac:dyDescent="0.25">
      <c r="B3" s="44" t="s">
        <v>1</v>
      </c>
    </row>
    <row r="4" spans="1:38" ht="17.45" customHeight="1" x14ac:dyDescent="0.25">
      <c r="B4" s="44" t="s">
        <v>2</v>
      </c>
      <c r="D4" s="41"/>
      <c r="F4" s="41"/>
      <c r="G4" s="41"/>
      <c r="H4" s="41"/>
      <c r="J4" s="41"/>
      <c r="K4" s="41"/>
      <c r="L4" s="41"/>
    </row>
    <row r="5" spans="1:38" ht="25.7" customHeight="1" x14ac:dyDescent="0.25">
      <c r="B5" s="41"/>
      <c r="C5" s="41"/>
      <c r="D5" s="41"/>
      <c r="F5" s="41"/>
      <c r="G5" s="41"/>
      <c r="H5" s="41"/>
      <c r="J5" s="41"/>
      <c r="K5" s="41"/>
      <c r="L5" s="41"/>
    </row>
    <row r="6" spans="1:38" s="41" customFormat="1" ht="17.45" customHeight="1" x14ac:dyDescent="0.25">
      <c r="B6" s="46"/>
      <c r="C6" s="47"/>
      <c r="D6" s="48"/>
      <c r="E6" s="48"/>
      <c r="F6" s="49"/>
      <c r="G6" s="47"/>
      <c r="H6" s="49"/>
      <c r="I6" s="48"/>
      <c r="J6" s="49"/>
      <c r="K6" s="47"/>
      <c r="L6" s="46"/>
      <c r="N6" s="50"/>
    </row>
    <row r="7" spans="1:38" s="41" customFormat="1" ht="17.45" customHeight="1" x14ac:dyDescent="0.25">
      <c r="B7" s="46"/>
      <c r="C7" s="46"/>
      <c r="F7" s="46"/>
      <c r="G7" s="46"/>
      <c r="H7" s="46"/>
      <c r="J7" s="46"/>
      <c r="K7" s="46"/>
      <c r="L7" s="46"/>
      <c r="N7" s="50"/>
    </row>
    <row r="8" spans="1:38" ht="52.7" customHeight="1" x14ac:dyDescent="0.25">
      <c r="B8" s="46"/>
      <c r="C8" s="46"/>
      <c r="D8" s="41"/>
      <c r="F8" s="46"/>
      <c r="G8" s="46"/>
      <c r="H8" s="46"/>
      <c r="J8" s="46"/>
      <c r="K8" s="46"/>
      <c r="L8" s="46"/>
      <c r="Q8" s="50"/>
    </row>
    <row r="9" spans="1:38" ht="10.35" customHeight="1" x14ac:dyDescent="0.25">
      <c r="B9" s="46"/>
      <c r="C9" s="46"/>
      <c r="D9" s="41"/>
      <c r="F9" s="46"/>
      <c r="G9" s="46"/>
      <c r="H9" s="46"/>
      <c r="J9" s="46"/>
      <c r="K9" s="46"/>
      <c r="L9" s="46"/>
      <c r="Q9" s="50"/>
    </row>
    <row r="10" spans="1:38" s="54" customFormat="1" x14ac:dyDescent="0.25">
      <c r="A10" s="51"/>
      <c r="B10" s="52"/>
      <c r="C10" s="53" t="s">
        <v>3</v>
      </c>
      <c r="D10" s="41"/>
      <c r="E10" s="41"/>
      <c r="F10" s="46"/>
      <c r="G10" s="53" t="s">
        <v>4</v>
      </c>
      <c r="H10" s="52"/>
      <c r="I10" s="51"/>
      <c r="J10" s="52"/>
      <c r="K10" s="53" t="s">
        <v>5</v>
      </c>
      <c r="L10" s="52"/>
      <c r="M10" s="51"/>
      <c r="N10" s="51"/>
      <c r="O10" s="50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</row>
    <row r="11" spans="1:38" s="41" customFormat="1" x14ac:dyDescent="0.25">
      <c r="B11" s="46"/>
      <c r="C11" s="46" t="s">
        <v>6</v>
      </c>
      <c r="F11" s="46"/>
      <c r="G11" s="46" t="s">
        <v>7</v>
      </c>
      <c r="H11" s="46"/>
      <c r="J11" s="46"/>
      <c r="K11" s="46" t="s">
        <v>8</v>
      </c>
      <c r="L11" s="46"/>
      <c r="P11" s="55"/>
    </row>
    <row r="12" spans="1:38" s="41" customFormat="1" x14ac:dyDescent="0.25">
      <c r="B12" s="46"/>
      <c r="C12" s="46" t="s">
        <v>9</v>
      </c>
      <c r="F12" s="46"/>
      <c r="G12" s="46" t="s">
        <v>10</v>
      </c>
      <c r="H12" s="46"/>
      <c r="J12" s="46"/>
      <c r="K12" s="46" t="s">
        <v>11</v>
      </c>
      <c r="L12" s="46"/>
    </row>
    <row r="13" spans="1:38" s="41" customFormat="1" x14ac:dyDescent="0.25">
      <c r="B13" s="46"/>
      <c r="C13" s="46" t="s">
        <v>12</v>
      </c>
      <c r="F13" s="46"/>
      <c r="G13" s="46" t="s">
        <v>13</v>
      </c>
      <c r="H13" s="46"/>
      <c r="J13" s="46"/>
      <c r="K13" s="46" t="s">
        <v>14</v>
      </c>
      <c r="L13" s="46"/>
    </row>
    <row r="14" spans="1:38" s="41" customFormat="1" x14ac:dyDescent="0.25">
      <c r="B14" s="46"/>
      <c r="C14" s="46"/>
      <c r="F14" s="46"/>
      <c r="G14" s="46"/>
      <c r="H14" s="46"/>
      <c r="J14" s="46"/>
      <c r="K14" s="46"/>
      <c r="L14" s="46"/>
    </row>
    <row r="15" spans="1:38" s="44" customFormat="1" ht="27" customHeight="1" x14ac:dyDescent="0.25">
      <c r="B15" s="56"/>
      <c r="C15" s="57"/>
      <c r="F15" s="56"/>
      <c r="G15" s="57"/>
      <c r="H15" s="56"/>
      <c r="J15" s="56"/>
      <c r="K15" s="57"/>
      <c r="L15" s="56"/>
    </row>
    <row r="16" spans="1:38" s="41" customFormat="1" x14ac:dyDescent="0.25"/>
    <row r="17" spans="3:11" s="41" customFormat="1" x14ac:dyDescent="0.25"/>
    <row r="18" spans="3:11" s="41" customFormat="1" x14ac:dyDescent="0.25">
      <c r="C18" s="58" t="s">
        <v>15</v>
      </c>
    </row>
    <row r="19" spans="3:11" s="41" customFormat="1" x14ac:dyDescent="0.25"/>
    <row r="20" spans="3:11" s="41" customFormat="1" x14ac:dyDescent="0.25">
      <c r="G20" s="59"/>
    </row>
    <row r="21" spans="3:11" s="41" customFormat="1" x14ac:dyDescent="0.25">
      <c r="G21" s="59"/>
    </row>
    <row r="22" spans="3:11" s="41" customFormat="1" x14ac:dyDescent="0.25">
      <c r="G22" s="59"/>
      <c r="K22" s="55"/>
    </row>
    <row r="23" spans="3:11" s="41" customFormat="1" x14ac:dyDescent="0.25"/>
    <row r="24" spans="3:11" s="41" customFormat="1" x14ac:dyDescent="0.25"/>
    <row r="25" spans="3:11" s="41" customFormat="1" x14ac:dyDescent="0.25"/>
    <row r="26" spans="3:11" s="41" customFormat="1" x14ac:dyDescent="0.25"/>
    <row r="27" spans="3:11" s="41" customFormat="1" x14ac:dyDescent="0.25"/>
    <row r="28" spans="3:11" s="41" customFormat="1" x14ac:dyDescent="0.25"/>
    <row r="29" spans="3:11" s="41" customFormat="1" x14ac:dyDescent="0.25"/>
    <row r="30" spans="3:11" s="41" customFormat="1" x14ac:dyDescent="0.25"/>
    <row r="31" spans="3:11" s="41" customFormat="1" x14ac:dyDescent="0.25"/>
    <row r="32" spans="3:11" s="41" customFormat="1" x14ac:dyDescent="0.25"/>
    <row r="33" s="41" customFormat="1" x14ac:dyDescent="0.25"/>
    <row r="34" s="41" customFormat="1" x14ac:dyDescent="0.25"/>
    <row r="35" s="41" customFormat="1" x14ac:dyDescent="0.25"/>
    <row r="36" s="41" customFormat="1" x14ac:dyDescent="0.25"/>
    <row r="37" s="41" customFormat="1" x14ac:dyDescent="0.25"/>
    <row r="38" s="41" customFormat="1" x14ac:dyDescent="0.25"/>
    <row r="39" s="41" customFormat="1" x14ac:dyDescent="0.25"/>
    <row r="40" s="41" customFormat="1" x14ac:dyDescent="0.25"/>
    <row r="41" s="41" customFormat="1" x14ac:dyDescent="0.25"/>
    <row r="42" s="41" customFormat="1" x14ac:dyDescent="0.25"/>
    <row r="43" s="41" customFormat="1" x14ac:dyDescent="0.25"/>
    <row r="44" s="41" customFormat="1" x14ac:dyDescent="0.25"/>
    <row r="45" s="41" customFormat="1" x14ac:dyDescent="0.25"/>
    <row r="46" s="41" customFormat="1" x14ac:dyDescent="0.25"/>
    <row r="47" s="41" customFormat="1" x14ac:dyDescent="0.25"/>
    <row r="48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</sheetData>
  <hyperlinks>
    <hyperlink ref="C18" location="Produktpositionierung!A1" display="&gt;&gt; Hier geht es weiter mit dem Tool" xr:uid="{C782F00B-5A41-4D36-8E95-D075DD4391DB}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B2:Q171"/>
  <sheetViews>
    <sheetView topLeftCell="A130" zoomScale="90" zoomScaleNormal="90" workbookViewId="0">
      <selection activeCell="C113" sqref="C113"/>
    </sheetView>
  </sheetViews>
  <sheetFormatPr baseColWidth="10" defaultColWidth="11.42578125" defaultRowHeight="12.75" x14ac:dyDescent="0.2"/>
  <cols>
    <col min="1" max="1" width="1.28515625" style="1" customWidth="1"/>
    <col min="2" max="2" width="27.85546875" style="1" customWidth="1"/>
    <col min="3" max="3" width="9" style="1" bestFit="1" customWidth="1"/>
    <col min="4" max="4" width="11.140625" style="1" bestFit="1" customWidth="1"/>
    <col min="5" max="5" width="1.28515625" style="1" customWidth="1"/>
    <col min="6" max="6" width="12.42578125" style="1" bestFit="1" customWidth="1"/>
    <col min="7" max="7" width="20.140625" style="1" customWidth="1"/>
    <col min="8" max="8" width="2.140625" style="1" customWidth="1"/>
    <col min="9" max="9" width="12.140625" style="1" customWidth="1"/>
    <col min="10" max="10" width="9.7109375" style="1" customWidth="1"/>
    <col min="11" max="11" width="11.42578125" style="1"/>
    <col min="12" max="12" width="1.28515625" style="1" customWidth="1"/>
    <col min="13" max="13" width="28.140625" style="1" customWidth="1"/>
    <col min="14" max="16384" width="11.42578125" style="1"/>
  </cols>
  <sheetData>
    <row r="2" spans="2:2" ht="19.5" x14ac:dyDescent="0.25">
      <c r="B2" s="2" t="s">
        <v>16</v>
      </c>
    </row>
    <row r="7" spans="2:2" x14ac:dyDescent="0.2">
      <c r="B7" s="1" t="s">
        <v>17</v>
      </c>
    </row>
    <row r="8" spans="2:2" x14ac:dyDescent="0.2">
      <c r="B8" s="1" t="s">
        <v>18</v>
      </c>
    </row>
    <row r="9" spans="2:2" x14ac:dyDescent="0.2">
      <c r="B9" s="1" t="s">
        <v>19</v>
      </c>
    </row>
    <row r="10" spans="2:2" x14ac:dyDescent="0.2">
      <c r="B10" s="1" t="s">
        <v>20</v>
      </c>
    </row>
    <row r="11" spans="2:2" x14ac:dyDescent="0.2">
      <c r="B11" s="1" t="s">
        <v>21</v>
      </c>
    </row>
    <row r="13" spans="2:2" x14ac:dyDescent="0.2">
      <c r="B13" s="1" t="s">
        <v>22</v>
      </c>
    </row>
    <row r="14" spans="2:2" x14ac:dyDescent="0.2">
      <c r="B14" s="7" t="s">
        <v>23</v>
      </c>
    </row>
    <row r="18" spans="2:7" x14ac:dyDescent="0.2">
      <c r="G18" s="1" t="s">
        <v>24</v>
      </c>
    </row>
    <row r="19" spans="2:7" x14ac:dyDescent="0.2">
      <c r="B19" s="7"/>
      <c r="G19" s="1" t="s">
        <v>25</v>
      </c>
    </row>
    <row r="20" spans="2:7" x14ac:dyDescent="0.2">
      <c r="B20" s="7"/>
    </row>
    <row r="22" spans="2:7" x14ac:dyDescent="0.2">
      <c r="G22" s="1" t="s">
        <v>26</v>
      </c>
    </row>
    <row r="23" spans="2:7" x14ac:dyDescent="0.2">
      <c r="G23" s="1" t="s">
        <v>27</v>
      </c>
    </row>
    <row r="24" spans="2:7" x14ac:dyDescent="0.2">
      <c r="G24" s="1" t="s">
        <v>28</v>
      </c>
    </row>
    <row r="26" spans="2:7" x14ac:dyDescent="0.2">
      <c r="G26" s="1" t="s">
        <v>29</v>
      </c>
    </row>
    <row r="27" spans="2:7" x14ac:dyDescent="0.2">
      <c r="G27" s="1" t="s">
        <v>30</v>
      </c>
    </row>
    <row r="28" spans="2:7" x14ac:dyDescent="0.2">
      <c r="G28" s="1" t="s">
        <v>31</v>
      </c>
    </row>
    <row r="31" spans="2:7" x14ac:dyDescent="0.2">
      <c r="B31" s="7"/>
    </row>
    <row r="32" spans="2:7" ht="15" x14ac:dyDescent="0.2">
      <c r="B32" s="8" t="s">
        <v>32</v>
      </c>
    </row>
    <row r="33" spans="2:15" ht="15" x14ac:dyDescent="0.2">
      <c r="B33" s="8"/>
    </row>
    <row r="34" spans="2:15" x14ac:dyDescent="0.2">
      <c r="B34" s="1" t="s">
        <v>33</v>
      </c>
      <c r="I34" s="39" t="s">
        <v>34</v>
      </c>
      <c r="J34" s="1" t="s">
        <v>35</v>
      </c>
      <c r="K34" s="39" t="s">
        <v>36</v>
      </c>
    </row>
    <row r="35" spans="2:15" x14ac:dyDescent="0.2">
      <c r="B35" s="1" t="s">
        <v>37</v>
      </c>
      <c r="M35" s="39" t="s">
        <v>38</v>
      </c>
    </row>
    <row r="36" spans="2:15" x14ac:dyDescent="0.2">
      <c r="B36" s="1" t="s">
        <v>39</v>
      </c>
      <c r="N36" s="36"/>
    </row>
    <row r="37" spans="2:15" x14ac:dyDescent="0.2">
      <c r="M37" s="27"/>
      <c r="N37" s="36"/>
    </row>
    <row r="38" spans="2:15" x14ac:dyDescent="0.2">
      <c r="M38" s="27"/>
    </row>
    <row r="39" spans="2:15" x14ac:dyDescent="0.2">
      <c r="M39" s="27"/>
    </row>
    <row r="40" spans="2:15" x14ac:dyDescent="0.2">
      <c r="M40" s="27"/>
    </row>
    <row r="41" spans="2:15" x14ac:dyDescent="0.2">
      <c r="B41" s="6" t="s">
        <v>40</v>
      </c>
      <c r="C41" s="6"/>
      <c r="D41" s="6"/>
      <c r="M41" s="27"/>
    </row>
    <row r="42" spans="2:15" x14ac:dyDescent="0.2">
      <c r="M42" s="27"/>
    </row>
    <row r="44" spans="2:15" ht="15" x14ac:dyDescent="0.2">
      <c r="B44" s="8" t="s">
        <v>41</v>
      </c>
      <c r="C44" s="33" t="s">
        <v>42</v>
      </c>
      <c r="D44" s="33"/>
      <c r="E44" s="33"/>
      <c r="F44" s="33"/>
      <c r="G44" s="33"/>
    </row>
    <row r="45" spans="2:15" ht="3.75" customHeight="1" x14ac:dyDescent="0.2"/>
    <row r="46" spans="2:15" x14ac:dyDescent="0.2">
      <c r="B46" s="40" t="s">
        <v>43</v>
      </c>
      <c r="C46" s="67" t="s">
        <v>44</v>
      </c>
      <c r="D46" s="67"/>
      <c r="E46" s="60"/>
      <c r="F46" s="67" t="s">
        <v>45</v>
      </c>
      <c r="G46" s="67"/>
      <c r="H46" s="7"/>
    </row>
    <row r="47" spans="2:15" ht="3" customHeight="1" x14ac:dyDescent="0.2">
      <c r="B47" s="7"/>
      <c r="C47" s="7"/>
      <c r="D47" s="7"/>
      <c r="E47" s="7"/>
      <c r="F47" s="7"/>
      <c r="G47" s="7"/>
      <c r="H47" s="7"/>
      <c r="M47" s="7"/>
    </row>
    <row r="48" spans="2:15" x14ac:dyDescent="0.2">
      <c r="B48" s="11"/>
      <c r="C48" s="1" t="s">
        <v>46</v>
      </c>
      <c r="D48" s="33" t="s">
        <v>47</v>
      </c>
      <c r="F48" s="1" t="s">
        <v>46</v>
      </c>
      <c r="G48" s="33" t="s">
        <v>48</v>
      </c>
      <c r="J48" s="7"/>
      <c r="O48" s="7" t="s">
        <v>49</v>
      </c>
    </row>
    <row r="49" spans="2:15" x14ac:dyDescent="0.2">
      <c r="B49" s="11"/>
      <c r="F49" s="12" t="s">
        <v>50</v>
      </c>
      <c r="G49" s="33">
        <v>1</v>
      </c>
      <c r="I49" s="67" t="s">
        <v>51</v>
      </c>
      <c r="J49" s="67"/>
      <c r="K49" s="67"/>
      <c r="M49" s="40" t="s">
        <v>52</v>
      </c>
      <c r="O49" s="1" t="s">
        <v>53</v>
      </c>
    </row>
    <row r="50" spans="2:15" x14ac:dyDescent="0.2">
      <c r="B50" s="21"/>
      <c r="C50" s="5"/>
      <c r="D50" s="5"/>
      <c r="E50" s="5"/>
      <c r="F50" s="22" t="s">
        <v>54</v>
      </c>
      <c r="G50" s="34">
        <v>6</v>
      </c>
      <c r="H50" s="5"/>
      <c r="I50" s="66" t="s">
        <v>55</v>
      </c>
      <c r="J50" s="66"/>
      <c r="K50" s="7" t="s">
        <v>45</v>
      </c>
      <c r="L50" s="5"/>
      <c r="M50" s="5"/>
      <c r="O50" s="1" t="s">
        <v>56</v>
      </c>
    </row>
    <row r="51" spans="2:15" s="5" customFormat="1" ht="3" customHeight="1" x14ac:dyDescent="0.2">
      <c r="B51" s="18"/>
      <c r="C51" s="19"/>
      <c r="D51" s="19"/>
      <c r="E51" s="19"/>
      <c r="F51" s="20"/>
      <c r="G51" s="19"/>
      <c r="H51" s="19"/>
      <c r="I51" s="19"/>
      <c r="J51" s="19"/>
      <c r="K51" s="19"/>
      <c r="L51" s="19"/>
      <c r="M51" s="19"/>
    </row>
    <row r="52" spans="2:15" ht="3" customHeight="1" x14ac:dyDescent="0.2">
      <c r="I52" s="13"/>
    </row>
    <row r="53" spans="2:15" x14ac:dyDescent="0.2">
      <c r="B53" s="30" t="s">
        <v>57</v>
      </c>
      <c r="C53" s="83">
        <v>5</v>
      </c>
      <c r="D53" s="83"/>
      <c r="E53" s="15"/>
      <c r="F53" s="72">
        <v>1</v>
      </c>
      <c r="G53" s="72"/>
      <c r="H53" s="28" t="str">
        <f>IF(B53="","",B53)</f>
        <v>Eigenes Produkt</v>
      </c>
      <c r="I53" s="80">
        <f>C53-$C$65</f>
        <v>2.7160000000000002</v>
      </c>
      <c r="J53" s="80"/>
      <c r="K53" s="29">
        <f>IF(($G$49&lt;$G$50),$F$65-F53,F53-$F$65)</f>
        <v>2.5</v>
      </c>
      <c r="L53" s="3"/>
      <c r="M53" s="30" t="s">
        <v>58</v>
      </c>
      <c r="O53" s="1" t="s">
        <v>59</v>
      </c>
    </row>
    <row r="54" spans="2:15" x14ac:dyDescent="0.2">
      <c r="B54" s="31" t="s">
        <v>60</v>
      </c>
      <c r="C54" s="79">
        <v>3</v>
      </c>
      <c r="D54" s="79"/>
      <c r="E54" s="16"/>
      <c r="F54" s="74">
        <v>4.5</v>
      </c>
      <c r="G54" s="74"/>
      <c r="H54" s="28" t="str">
        <f t="shared" ref="H54:H62" si="0">IF(B54="","",B54)</f>
        <v>Produkt B</v>
      </c>
      <c r="I54" s="80">
        <f t="shared" ref="I54:I62" si="1">IF(ISNUMBER(C54),(C54-$C$65),"")</f>
        <v>0.71600000000000019</v>
      </c>
      <c r="J54" s="80"/>
      <c r="K54" s="29">
        <f>IF(($G$49&lt;$G$50),$F$65-F54,F54-$F$65)</f>
        <v>-1</v>
      </c>
      <c r="L54" s="4"/>
      <c r="M54" s="31"/>
      <c r="O54" s="1" t="s">
        <v>61</v>
      </c>
    </row>
    <row r="55" spans="2:15" x14ac:dyDescent="0.2">
      <c r="B55" s="31" t="s">
        <v>62</v>
      </c>
      <c r="C55" s="79">
        <v>1.5</v>
      </c>
      <c r="D55" s="79"/>
      <c r="E55" s="16"/>
      <c r="F55" s="74">
        <v>2</v>
      </c>
      <c r="G55" s="74"/>
      <c r="H55" s="28" t="str">
        <f t="shared" si="0"/>
        <v>Produkt C</v>
      </c>
      <c r="I55" s="80">
        <f t="shared" si="1"/>
        <v>-0.78399999999999981</v>
      </c>
      <c r="J55" s="80"/>
      <c r="K55" s="29">
        <f>IF(($G$49&lt;$G$50),$F$65-F55,F55-$F$65)</f>
        <v>1.5</v>
      </c>
      <c r="L55" s="4"/>
      <c r="M55" s="31"/>
      <c r="O55" s="1" t="s">
        <v>63</v>
      </c>
    </row>
    <row r="56" spans="2:15" x14ac:dyDescent="0.2">
      <c r="B56" s="31" t="s">
        <v>64</v>
      </c>
      <c r="C56" s="79">
        <v>1.2</v>
      </c>
      <c r="D56" s="79"/>
      <c r="E56" s="16"/>
      <c r="F56" s="74">
        <v>6</v>
      </c>
      <c r="G56" s="74"/>
      <c r="H56" s="28" t="str">
        <f t="shared" si="0"/>
        <v>Produkt D</v>
      </c>
      <c r="I56" s="80">
        <f t="shared" si="1"/>
        <v>-1.0839999999999999</v>
      </c>
      <c r="J56" s="80"/>
      <c r="K56" s="29">
        <f>IF(($G$49&lt;$G$50),$F$65-F56,F56-$F$65)</f>
        <v>-2.5</v>
      </c>
      <c r="L56" s="4"/>
      <c r="M56" s="31"/>
      <c r="O56" s="1" t="s">
        <v>65</v>
      </c>
    </row>
    <row r="57" spans="2:15" x14ac:dyDescent="0.2">
      <c r="B57" s="31" t="s">
        <v>66</v>
      </c>
      <c r="C57" s="79">
        <v>0.85</v>
      </c>
      <c r="D57" s="79"/>
      <c r="E57" s="16"/>
      <c r="F57" s="74">
        <v>5</v>
      </c>
      <c r="G57" s="74"/>
      <c r="H57" s="28" t="str">
        <f t="shared" si="0"/>
        <v>Produkt E</v>
      </c>
      <c r="I57" s="80">
        <f t="shared" si="1"/>
        <v>-1.4339999999999997</v>
      </c>
      <c r="J57" s="80"/>
      <c r="K57" s="29">
        <f t="shared" ref="K57:K62" si="2">IF(F57="","",IF(($G$49&lt;$G$50),$F$65-F57,F57-$F$65))</f>
        <v>-1.5</v>
      </c>
      <c r="L57" s="4"/>
      <c r="M57" s="31"/>
    </row>
    <row r="58" spans="2:15" x14ac:dyDescent="0.2">
      <c r="B58" s="31" t="s">
        <v>67</v>
      </c>
      <c r="C58" s="79">
        <v>2.0499999999999998</v>
      </c>
      <c r="D58" s="79"/>
      <c r="E58" s="16"/>
      <c r="F58" s="74">
        <v>2.5</v>
      </c>
      <c r="G58" s="74"/>
      <c r="H58" s="28" t="str">
        <f t="shared" si="0"/>
        <v>Produkt F</v>
      </c>
      <c r="I58" s="65">
        <f t="shared" si="1"/>
        <v>-0.23399999999999999</v>
      </c>
      <c r="J58" s="65"/>
      <c r="K58" s="29">
        <f t="shared" si="2"/>
        <v>1</v>
      </c>
      <c r="L58" s="4"/>
      <c r="M58" s="31"/>
      <c r="O58" s="1" t="s">
        <v>68</v>
      </c>
    </row>
    <row r="59" spans="2:15" x14ac:dyDescent="0.2">
      <c r="B59" s="31" t="s">
        <v>69</v>
      </c>
      <c r="C59" s="79">
        <v>4.99</v>
      </c>
      <c r="D59" s="79"/>
      <c r="E59" s="16"/>
      <c r="F59" s="74">
        <v>4.2</v>
      </c>
      <c r="G59" s="74"/>
      <c r="H59" s="28" t="str">
        <f t="shared" si="0"/>
        <v>Produkt G</v>
      </c>
      <c r="I59" s="65">
        <f t="shared" si="1"/>
        <v>2.7060000000000004</v>
      </c>
      <c r="J59" s="65"/>
      <c r="K59" s="29">
        <f t="shared" si="2"/>
        <v>-0.70000000000000018</v>
      </c>
      <c r="L59" s="4"/>
      <c r="M59" s="31"/>
      <c r="O59" s="1" t="s">
        <v>70</v>
      </c>
    </row>
    <row r="60" spans="2:15" x14ac:dyDescent="0.2">
      <c r="B60" s="31" t="s">
        <v>71</v>
      </c>
      <c r="C60" s="79">
        <v>0.75</v>
      </c>
      <c r="D60" s="79"/>
      <c r="E60" s="16"/>
      <c r="F60" s="74">
        <v>2.8</v>
      </c>
      <c r="G60" s="74"/>
      <c r="H60" s="28" t="str">
        <f t="shared" si="0"/>
        <v>Produkt H</v>
      </c>
      <c r="I60" s="65">
        <f t="shared" si="1"/>
        <v>-1.5339999999999998</v>
      </c>
      <c r="J60" s="65"/>
      <c r="K60" s="29">
        <f t="shared" si="2"/>
        <v>0.70000000000000018</v>
      </c>
      <c r="L60" s="4"/>
      <c r="M60" s="31"/>
      <c r="O60" s="1" t="s">
        <v>72</v>
      </c>
    </row>
    <row r="61" spans="2:15" x14ac:dyDescent="0.2">
      <c r="B61" s="31" t="s">
        <v>73</v>
      </c>
      <c r="C61" s="79">
        <v>0.5</v>
      </c>
      <c r="D61" s="79"/>
      <c r="E61" s="16"/>
      <c r="F61" s="74">
        <v>4</v>
      </c>
      <c r="G61" s="74"/>
      <c r="H61" s="28" t="str">
        <f t="shared" si="0"/>
        <v>Produkt I</v>
      </c>
      <c r="I61" s="65">
        <f t="shared" si="1"/>
        <v>-1.7839999999999998</v>
      </c>
      <c r="J61" s="65"/>
      <c r="K61" s="29">
        <f t="shared" si="2"/>
        <v>-0.5</v>
      </c>
      <c r="L61" s="4"/>
      <c r="M61" s="31"/>
    </row>
    <row r="62" spans="2:15" x14ac:dyDescent="0.2">
      <c r="B62" s="32" t="s">
        <v>74</v>
      </c>
      <c r="C62" s="81">
        <v>3</v>
      </c>
      <c r="D62" s="81"/>
      <c r="E62" s="17"/>
      <c r="F62" s="77">
        <v>3</v>
      </c>
      <c r="G62" s="77"/>
      <c r="H62" s="28" t="str">
        <f t="shared" si="0"/>
        <v>Produkt J</v>
      </c>
      <c r="I62" s="65">
        <f t="shared" si="1"/>
        <v>0.71600000000000019</v>
      </c>
      <c r="J62" s="65"/>
      <c r="K62" s="29">
        <f t="shared" si="2"/>
        <v>0.5</v>
      </c>
      <c r="L62" s="14"/>
      <c r="M62" s="32"/>
    </row>
    <row r="63" spans="2:15" s="5" customFormat="1" ht="3" customHeight="1" x14ac:dyDescent="0.2">
      <c r="B63" s="19"/>
      <c r="C63" s="23"/>
      <c r="D63" s="23"/>
      <c r="E63" s="23"/>
      <c r="F63" s="24"/>
      <c r="G63" s="24"/>
      <c r="H63" s="19"/>
      <c r="I63" s="25"/>
      <c r="J63" s="19"/>
      <c r="K63" s="26"/>
      <c r="L63" s="19"/>
      <c r="M63" s="19"/>
    </row>
    <row r="64" spans="2:15" ht="3" customHeight="1" x14ac:dyDescent="0.2">
      <c r="C64" s="9"/>
      <c r="D64" s="9"/>
      <c r="E64" s="9"/>
      <c r="F64" s="10"/>
      <c r="G64" s="10"/>
    </row>
    <row r="65" spans="2:17" x14ac:dyDescent="0.2">
      <c r="B65" s="40" t="s">
        <v>75</v>
      </c>
      <c r="C65" s="82">
        <f>SUM(C53:C62)/COUNT(C53:C62)</f>
        <v>2.2839999999999998</v>
      </c>
      <c r="D65" s="82"/>
      <c r="E65" s="62"/>
      <c r="F65" s="78">
        <f>SUM(F53:F62)/COUNT(F53:F62)</f>
        <v>3.5</v>
      </c>
      <c r="G65" s="78"/>
      <c r="O65" s="38" t="s">
        <v>76</v>
      </c>
    </row>
    <row r="66" spans="2:17" x14ac:dyDescent="0.2">
      <c r="O66" s="38" t="s">
        <v>77</v>
      </c>
    </row>
    <row r="67" spans="2:17" x14ac:dyDescent="0.2">
      <c r="Q67" s="37"/>
    </row>
    <row r="68" spans="2:17" x14ac:dyDescent="0.2">
      <c r="B68" s="70" t="str">
        <f>C44</f>
        <v>Produkt A: Preis / Leistung auf Basis eines Produktests</v>
      </c>
      <c r="C68" s="70"/>
      <c r="D68" s="70"/>
      <c r="E68" s="70"/>
      <c r="F68" s="70"/>
      <c r="G68" s="70"/>
    </row>
    <row r="94" spans="2:8" ht="15" x14ac:dyDescent="0.2">
      <c r="B94" s="8" t="s">
        <v>78</v>
      </c>
      <c r="C94" s="33" t="s">
        <v>79</v>
      </c>
      <c r="D94" s="33"/>
      <c r="E94" s="33"/>
      <c r="F94" s="33"/>
      <c r="G94" s="33"/>
    </row>
    <row r="95" spans="2:8" ht="3.75" customHeight="1" x14ac:dyDescent="0.2"/>
    <row r="96" spans="2:8" x14ac:dyDescent="0.2">
      <c r="B96" s="40" t="s">
        <v>43</v>
      </c>
      <c r="C96" s="67" t="s">
        <v>44</v>
      </c>
      <c r="D96" s="67"/>
      <c r="E96" s="60"/>
      <c r="F96" s="67" t="s">
        <v>45</v>
      </c>
      <c r="G96" s="67"/>
      <c r="H96" s="7"/>
    </row>
    <row r="97" spans="2:15" ht="3" customHeight="1" x14ac:dyDescent="0.2">
      <c r="B97" s="7"/>
      <c r="C97" s="7"/>
      <c r="D97" s="7"/>
      <c r="E97" s="7"/>
      <c r="F97" s="7"/>
      <c r="G97" s="35"/>
      <c r="H97" s="7"/>
      <c r="M97" s="7"/>
    </row>
    <row r="98" spans="2:15" x14ac:dyDescent="0.2">
      <c r="B98" s="11"/>
      <c r="C98" s="1" t="s">
        <v>46</v>
      </c>
      <c r="D98" s="33" t="s">
        <v>80</v>
      </c>
      <c r="F98" s="1" t="s">
        <v>46</v>
      </c>
      <c r="G98" s="33" t="s">
        <v>81</v>
      </c>
      <c r="J98" s="7"/>
      <c r="O98" s="7" t="s">
        <v>49</v>
      </c>
    </row>
    <row r="99" spans="2:15" x14ac:dyDescent="0.2">
      <c r="B99" s="11"/>
      <c r="F99" s="12" t="s">
        <v>50</v>
      </c>
      <c r="G99" s="33">
        <v>32</v>
      </c>
      <c r="I99" s="67" t="s">
        <v>51</v>
      </c>
      <c r="J99" s="67"/>
      <c r="K99" s="67"/>
      <c r="M99" s="40" t="s">
        <v>52</v>
      </c>
      <c r="O99" s="1" t="s">
        <v>53</v>
      </c>
    </row>
    <row r="100" spans="2:15" x14ac:dyDescent="0.2">
      <c r="B100" s="21"/>
      <c r="C100" s="5"/>
      <c r="D100" s="5"/>
      <c r="E100" s="5"/>
      <c r="F100" s="22" t="s">
        <v>54</v>
      </c>
      <c r="G100" s="34">
        <v>0.5</v>
      </c>
      <c r="H100" s="5"/>
      <c r="I100" s="66" t="s">
        <v>55</v>
      </c>
      <c r="J100" s="66"/>
      <c r="K100" s="7" t="s">
        <v>45</v>
      </c>
      <c r="L100" s="5"/>
      <c r="M100" s="5"/>
      <c r="O100" s="1" t="s">
        <v>56</v>
      </c>
    </row>
    <row r="101" spans="2:15" s="5" customFormat="1" ht="3" customHeight="1" x14ac:dyDescent="0.2">
      <c r="B101" s="18"/>
      <c r="C101" s="19"/>
      <c r="D101" s="19"/>
      <c r="E101" s="19"/>
      <c r="F101" s="20"/>
      <c r="G101" s="19"/>
      <c r="H101" s="19"/>
      <c r="I101" s="19"/>
      <c r="J101" s="19"/>
      <c r="K101" s="19"/>
      <c r="L101" s="19"/>
      <c r="M101" s="19"/>
    </row>
    <row r="102" spans="2:15" ht="3" customHeight="1" x14ac:dyDescent="0.2">
      <c r="I102" s="13"/>
    </row>
    <row r="103" spans="2:15" x14ac:dyDescent="0.2">
      <c r="B103" s="30" t="s">
        <v>57</v>
      </c>
      <c r="C103" s="71">
        <v>500</v>
      </c>
      <c r="D103" s="71"/>
      <c r="E103" s="15"/>
      <c r="F103" s="72">
        <v>32</v>
      </c>
      <c r="G103" s="72"/>
      <c r="H103" s="28" t="str">
        <f>B103</f>
        <v>Eigenes Produkt</v>
      </c>
      <c r="I103" s="63">
        <f>C103-$C$115</f>
        <v>304.60000000000002</v>
      </c>
      <c r="J103" s="63"/>
      <c r="K103" s="29">
        <f>IF($G$99&lt;$G$100,$F$65-F103,F103-$F$115)</f>
        <v>21.4</v>
      </c>
      <c r="L103" s="3"/>
      <c r="M103" s="30"/>
      <c r="O103" s="1" t="s">
        <v>59</v>
      </c>
    </row>
    <row r="104" spans="2:15" x14ac:dyDescent="0.2">
      <c r="B104" s="31" t="s">
        <v>60</v>
      </c>
      <c r="C104" s="73">
        <v>220</v>
      </c>
      <c r="D104" s="73"/>
      <c r="E104" s="16"/>
      <c r="F104" s="74">
        <v>16</v>
      </c>
      <c r="G104" s="74"/>
      <c r="H104" s="28" t="str">
        <f>IF(B104="","",B104)</f>
        <v>Produkt B</v>
      </c>
      <c r="I104" s="64">
        <f>IF(ISNUMBER(C104),C104-$C$115,"")</f>
        <v>24.599999999999994</v>
      </c>
      <c r="J104" s="64"/>
      <c r="K104" s="29">
        <f t="shared" ref="K104:K112" si="3">IF(C104="","",IF($G$99&lt;$G$100,$F$65-F104,F104-$F$115))</f>
        <v>5.4</v>
      </c>
      <c r="L104" s="4"/>
      <c r="M104" s="31"/>
      <c r="O104" s="1" t="s">
        <v>61</v>
      </c>
    </row>
    <row r="105" spans="2:15" x14ac:dyDescent="0.2">
      <c r="B105" s="31" t="s">
        <v>62</v>
      </c>
      <c r="C105" s="73">
        <v>250</v>
      </c>
      <c r="D105" s="73"/>
      <c r="E105" s="16"/>
      <c r="F105" s="74">
        <v>16</v>
      </c>
      <c r="G105" s="74"/>
      <c r="H105" s="28" t="str">
        <f t="shared" ref="H105:H112" si="4">IF(B105="","",B105)</f>
        <v>Produkt C</v>
      </c>
      <c r="I105" s="64">
        <f t="shared" ref="I105:I112" si="5">IF(ISNUMBER(C105),C105-$C$115,"")</f>
        <v>54.599999999999994</v>
      </c>
      <c r="J105" s="64"/>
      <c r="K105" s="29">
        <f t="shared" si="3"/>
        <v>5.4</v>
      </c>
      <c r="L105" s="4"/>
      <c r="M105" s="31"/>
      <c r="O105" s="1" t="s">
        <v>63</v>
      </c>
    </row>
    <row r="106" spans="2:15" x14ac:dyDescent="0.2">
      <c r="B106" s="31" t="s">
        <v>64</v>
      </c>
      <c r="C106" s="73">
        <v>180</v>
      </c>
      <c r="D106" s="73"/>
      <c r="E106" s="16"/>
      <c r="F106" s="74">
        <v>8</v>
      </c>
      <c r="G106" s="74"/>
      <c r="H106" s="28" t="str">
        <f t="shared" si="4"/>
        <v>Produkt D</v>
      </c>
      <c r="I106" s="64">
        <f t="shared" si="5"/>
        <v>-15.400000000000006</v>
      </c>
      <c r="J106" s="64"/>
      <c r="K106" s="29">
        <f t="shared" si="3"/>
        <v>-2.5999999999999996</v>
      </c>
      <c r="L106" s="4"/>
      <c r="M106" s="31"/>
      <c r="O106" s="1" t="s">
        <v>65</v>
      </c>
    </row>
    <row r="107" spans="2:15" x14ac:dyDescent="0.2">
      <c r="B107" s="31" t="s">
        <v>66</v>
      </c>
      <c r="C107" s="73">
        <v>110</v>
      </c>
      <c r="D107" s="73"/>
      <c r="E107" s="16"/>
      <c r="F107" s="74">
        <v>4</v>
      </c>
      <c r="G107" s="74"/>
      <c r="H107" s="28" t="str">
        <f t="shared" si="4"/>
        <v>Produkt E</v>
      </c>
      <c r="I107" s="64">
        <f t="shared" si="5"/>
        <v>-85.4</v>
      </c>
      <c r="J107" s="64"/>
      <c r="K107" s="29">
        <f t="shared" si="3"/>
        <v>-6.6</v>
      </c>
      <c r="L107" s="4"/>
      <c r="M107" s="31"/>
    </row>
    <row r="108" spans="2:15" x14ac:dyDescent="0.2">
      <c r="B108" s="31" t="s">
        <v>67</v>
      </c>
      <c r="C108" s="73">
        <v>175</v>
      </c>
      <c r="D108" s="73"/>
      <c r="E108" s="16"/>
      <c r="F108" s="74">
        <v>8</v>
      </c>
      <c r="G108" s="74"/>
      <c r="H108" s="28" t="str">
        <f t="shared" si="4"/>
        <v>Produkt F</v>
      </c>
      <c r="I108" s="64">
        <f t="shared" si="5"/>
        <v>-20.400000000000006</v>
      </c>
      <c r="J108" s="64"/>
      <c r="K108" s="29">
        <f t="shared" si="3"/>
        <v>-2.5999999999999996</v>
      </c>
      <c r="L108" s="4"/>
      <c r="M108" s="31"/>
      <c r="O108" s="1" t="s">
        <v>68</v>
      </c>
    </row>
    <row r="109" spans="2:15" x14ac:dyDescent="0.2">
      <c r="B109" s="31" t="s">
        <v>69</v>
      </c>
      <c r="C109" s="73">
        <v>190</v>
      </c>
      <c r="D109" s="73"/>
      <c r="E109" s="16"/>
      <c r="F109" s="74">
        <v>8</v>
      </c>
      <c r="G109" s="74"/>
      <c r="H109" s="28" t="str">
        <f t="shared" si="4"/>
        <v>Produkt G</v>
      </c>
      <c r="I109" s="64">
        <f t="shared" si="5"/>
        <v>-5.4000000000000057</v>
      </c>
      <c r="J109" s="64"/>
      <c r="K109" s="29">
        <f t="shared" si="3"/>
        <v>-2.5999999999999996</v>
      </c>
      <c r="L109" s="4"/>
      <c r="M109" s="31"/>
      <c r="O109" s="1" t="s">
        <v>70</v>
      </c>
    </row>
    <row r="110" spans="2:15" x14ac:dyDescent="0.2">
      <c r="B110" s="31" t="s">
        <v>71</v>
      </c>
      <c r="C110" s="73">
        <v>180</v>
      </c>
      <c r="D110" s="73"/>
      <c r="E110" s="16"/>
      <c r="F110" s="74">
        <v>8</v>
      </c>
      <c r="G110" s="74"/>
      <c r="H110" s="28" t="str">
        <f t="shared" si="4"/>
        <v>Produkt H</v>
      </c>
      <c r="I110" s="64">
        <f t="shared" si="5"/>
        <v>-15.400000000000006</v>
      </c>
      <c r="J110" s="64"/>
      <c r="K110" s="29">
        <f t="shared" si="3"/>
        <v>-2.5999999999999996</v>
      </c>
      <c r="L110" s="4"/>
      <c r="M110" s="31"/>
      <c r="O110" s="1" t="s">
        <v>72</v>
      </c>
    </row>
    <row r="111" spans="2:15" x14ac:dyDescent="0.2">
      <c r="B111" s="31" t="s">
        <v>73</v>
      </c>
      <c r="C111" s="73">
        <v>99</v>
      </c>
      <c r="D111" s="73"/>
      <c r="E111" s="16"/>
      <c r="F111" s="74">
        <v>4</v>
      </c>
      <c r="G111" s="74"/>
      <c r="H111" s="28" t="str">
        <f t="shared" si="4"/>
        <v>Produkt I</v>
      </c>
      <c r="I111" s="64">
        <f t="shared" si="5"/>
        <v>-96.4</v>
      </c>
      <c r="J111" s="64"/>
      <c r="K111" s="29">
        <f>IF(C111="","",IF($G$99&lt;$G$100,$F$65-F111,F111-$F$115))</f>
        <v>-6.6</v>
      </c>
      <c r="L111" s="4"/>
      <c r="M111" s="31"/>
    </row>
    <row r="112" spans="2:15" x14ac:dyDescent="0.2">
      <c r="B112" s="32" t="s">
        <v>74</v>
      </c>
      <c r="C112" s="75">
        <v>50</v>
      </c>
      <c r="D112" s="75"/>
      <c r="E112" s="17"/>
      <c r="F112" s="77">
        <v>2</v>
      </c>
      <c r="G112" s="77"/>
      <c r="H112" s="28" t="str">
        <f t="shared" si="4"/>
        <v>Produkt J</v>
      </c>
      <c r="I112" s="64">
        <f t="shared" si="5"/>
        <v>-145.4</v>
      </c>
      <c r="J112" s="64"/>
      <c r="K112" s="29">
        <f t="shared" si="3"/>
        <v>-8.6</v>
      </c>
      <c r="L112" s="14"/>
      <c r="M112" s="32"/>
    </row>
    <row r="113" spans="2:15" s="5" customFormat="1" ht="3" customHeight="1" x14ac:dyDescent="0.2">
      <c r="B113" s="19"/>
      <c r="C113" s="23"/>
      <c r="D113" s="23"/>
      <c r="E113" s="23"/>
      <c r="F113" s="24"/>
      <c r="G113" s="24"/>
      <c r="H113" s="19"/>
      <c r="I113" s="25"/>
      <c r="J113" s="19"/>
      <c r="K113" s="26"/>
      <c r="L113" s="19"/>
      <c r="M113" s="19"/>
    </row>
    <row r="114" spans="2:15" ht="3" customHeight="1" x14ac:dyDescent="0.2">
      <c r="C114" s="9"/>
      <c r="D114" s="9"/>
      <c r="E114" s="9"/>
      <c r="F114" s="10"/>
      <c r="G114" s="10"/>
    </row>
    <row r="115" spans="2:15" x14ac:dyDescent="0.2">
      <c r="B115" s="7" t="s">
        <v>75</v>
      </c>
      <c r="C115" s="68">
        <f>SUM(C103:C112)/COUNT(C103:C112)</f>
        <v>195.4</v>
      </c>
      <c r="D115" s="68"/>
      <c r="E115" s="61"/>
      <c r="F115" s="69">
        <f>SUM(F103:F112)/COUNT(F103:F112)</f>
        <v>10.6</v>
      </c>
      <c r="G115" s="69"/>
      <c r="O115" s="38" t="s">
        <v>76</v>
      </c>
    </row>
    <row r="116" spans="2:15" x14ac:dyDescent="0.2">
      <c r="O116" s="38" t="s">
        <v>77</v>
      </c>
    </row>
    <row r="118" spans="2:15" x14ac:dyDescent="0.2">
      <c r="B118" s="70" t="str">
        <f>C94</f>
        <v>Produkt B: Preis/Speicherplatz</v>
      </c>
      <c r="C118" s="70"/>
      <c r="D118" s="70"/>
      <c r="E118" s="70"/>
      <c r="F118" s="70"/>
      <c r="G118" s="70"/>
    </row>
    <row r="147" spans="2:15" ht="15" x14ac:dyDescent="0.2">
      <c r="B147" s="8" t="s">
        <v>82</v>
      </c>
      <c r="C147" s="33" t="s">
        <v>83</v>
      </c>
      <c r="D147" s="33"/>
      <c r="E147" s="33"/>
      <c r="F147" s="33"/>
      <c r="G147" s="33"/>
    </row>
    <row r="148" spans="2:15" ht="3.75" customHeight="1" x14ac:dyDescent="0.2"/>
    <row r="149" spans="2:15" x14ac:dyDescent="0.2">
      <c r="B149" s="40" t="s">
        <v>43</v>
      </c>
      <c r="C149" s="67" t="s">
        <v>44</v>
      </c>
      <c r="D149" s="67"/>
      <c r="E149" s="60"/>
      <c r="F149" s="67" t="s">
        <v>45</v>
      </c>
      <c r="G149" s="67"/>
      <c r="H149" s="7"/>
    </row>
    <row r="150" spans="2:15" ht="3" customHeight="1" x14ac:dyDescent="0.2">
      <c r="B150" s="7"/>
      <c r="C150" s="7"/>
      <c r="D150" s="7"/>
      <c r="E150" s="7"/>
      <c r="F150" s="7"/>
      <c r="G150" s="7"/>
      <c r="H150" s="7"/>
      <c r="M150" s="7"/>
      <c r="O150" s="7" t="s">
        <v>49</v>
      </c>
    </row>
    <row r="151" spans="2:15" x14ac:dyDescent="0.2">
      <c r="B151" s="11"/>
      <c r="C151" s="1" t="s">
        <v>46</v>
      </c>
      <c r="D151" s="33" t="s">
        <v>80</v>
      </c>
      <c r="F151" s="1" t="s">
        <v>46</v>
      </c>
      <c r="G151" s="33" t="s">
        <v>84</v>
      </c>
      <c r="J151" s="7"/>
      <c r="O151" s="1" t="s">
        <v>53</v>
      </c>
    </row>
    <row r="152" spans="2:15" x14ac:dyDescent="0.2">
      <c r="B152" s="11"/>
      <c r="F152" s="12" t="s">
        <v>50</v>
      </c>
      <c r="G152" s="33">
        <v>6</v>
      </c>
      <c r="I152" s="67" t="s">
        <v>51</v>
      </c>
      <c r="J152" s="67"/>
      <c r="K152" s="67"/>
      <c r="M152" s="40" t="s">
        <v>52</v>
      </c>
      <c r="O152" s="1" t="s">
        <v>56</v>
      </c>
    </row>
    <row r="153" spans="2:15" x14ac:dyDescent="0.2">
      <c r="B153" s="21"/>
      <c r="C153" s="5"/>
      <c r="D153" s="5"/>
      <c r="E153" s="5"/>
      <c r="F153" s="22" t="s">
        <v>54</v>
      </c>
      <c r="G153" s="34">
        <v>1</v>
      </c>
      <c r="H153" s="5"/>
      <c r="I153" s="66" t="s">
        <v>55</v>
      </c>
      <c r="J153" s="66"/>
      <c r="K153" s="7" t="s">
        <v>45</v>
      </c>
      <c r="L153" s="5"/>
      <c r="M153" s="5"/>
      <c r="O153" s="5"/>
    </row>
    <row r="154" spans="2:15" s="5" customFormat="1" ht="3" customHeight="1" x14ac:dyDescent="0.2">
      <c r="B154" s="18"/>
      <c r="C154" s="19"/>
      <c r="D154" s="19"/>
      <c r="E154" s="19"/>
      <c r="F154" s="20"/>
      <c r="G154" s="19"/>
      <c r="H154" s="19"/>
      <c r="I154" s="19"/>
      <c r="J154" s="19"/>
      <c r="K154" s="19"/>
      <c r="L154" s="19"/>
      <c r="M154" s="19"/>
      <c r="O154" s="1"/>
    </row>
    <row r="155" spans="2:15" ht="3" customHeight="1" x14ac:dyDescent="0.2">
      <c r="I155" s="13"/>
      <c r="O155" s="1" t="s">
        <v>59</v>
      </c>
    </row>
    <row r="156" spans="2:15" x14ac:dyDescent="0.2">
      <c r="B156" s="30" t="s">
        <v>57</v>
      </c>
      <c r="C156" s="71">
        <v>150</v>
      </c>
      <c r="D156" s="71"/>
      <c r="E156" s="15"/>
      <c r="F156" s="72">
        <v>4</v>
      </c>
      <c r="G156" s="72"/>
      <c r="H156" s="28" t="str">
        <f>B156</f>
        <v>Eigenes Produkt</v>
      </c>
      <c r="I156" s="63">
        <f>C156-$C$168</f>
        <v>-109</v>
      </c>
      <c r="J156" s="63"/>
      <c r="K156" s="29">
        <f>IF($G$152&lt;$G$153,$F$65-F156,F156-$F$168)</f>
        <v>0.95000000000000018</v>
      </c>
      <c r="L156" s="3"/>
      <c r="M156" s="30"/>
      <c r="O156" s="1" t="s">
        <v>61</v>
      </c>
    </row>
    <row r="157" spans="2:15" x14ac:dyDescent="0.2">
      <c r="B157" s="31" t="s">
        <v>60</v>
      </c>
      <c r="C157" s="73">
        <v>360</v>
      </c>
      <c r="D157" s="73"/>
      <c r="E157" s="16"/>
      <c r="F157" s="74">
        <v>3</v>
      </c>
      <c r="G157" s="74"/>
      <c r="H157" s="28" t="str">
        <f>IF(B157="","",B157)</f>
        <v>Produkt B</v>
      </c>
      <c r="I157" s="63">
        <f>IF(ISNUMBER(C157),C157-$C$168,"")</f>
        <v>101</v>
      </c>
      <c r="J157" s="63"/>
      <c r="K157" s="29">
        <f>IF(C157="","",IF($G$152&lt;$G$153,$F$65-F157,F157-$F$168))</f>
        <v>-4.9999999999999822E-2</v>
      </c>
      <c r="L157" s="4"/>
      <c r="M157" s="31"/>
      <c r="O157" s="1" t="s">
        <v>63</v>
      </c>
    </row>
    <row r="158" spans="2:15" x14ac:dyDescent="0.2">
      <c r="B158" s="31" t="s">
        <v>62</v>
      </c>
      <c r="C158" s="73">
        <v>280</v>
      </c>
      <c r="D158" s="73"/>
      <c r="E158" s="16"/>
      <c r="F158" s="74">
        <v>1.5</v>
      </c>
      <c r="G158" s="74"/>
      <c r="H158" s="28" t="str">
        <f t="shared" ref="H158:H165" si="6">IF(B158="","",B158)</f>
        <v>Produkt C</v>
      </c>
      <c r="I158" s="64">
        <f t="shared" ref="I158:I165" si="7">IF(ISNUMBER(C158),C158-$C$168,"")</f>
        <v>21</v>
      </c>
      <c r="J158" s="64"/>
      <c r="K158" s="29">
        <f t="shared" ref="K158:K165" si="8">IF(C158="","",IF($G$152&lt;$G$153,$F$65-F158,F158-$F$168))</f>
        <v>-1.5499999999999998</v>
      </c>
      <c r="L158" s="4"/>
      <c r="M158" s="31"/>
      <c r="O158" s="1" t="s">
        <v>65</v>
      </c>
    </row>
    <row r="159" spans="2:15" x14ac:dyDescent="0.2">
      <c r="B159" s="31" t="s">
        <v>64</v>
      </c>
      <c r="C159" s="73">
        <v>170</v>
      </c>
      <c r="D159" s="73"/>
      <c r="E159" s="16"/>
      <c r="F159" s="74">
        <v>2.5</v>
      </c>
      <c r="G159" s="74"/>
      <c r="H159" s="28" t="str">
        <f t="shared" si="6"/>
        <v>Produkt D</v>
      </c>
      <c r="I159" s="64">
        <f t="shared" si="7"/>
        <v>-89</v>
      </c>
      <c r="J159" s="64"/>
      <c r="K159" s="29">
        <f t="shared" si="8"/>
        <v>-0.54999999999999982</v>
      </c>
      <c r="L159" s="4"/>
      <c r="M159" s="31"/>
    </row>
    <row r="160" spans="2:15" x14ac:dyDescent="0.2">
      <c r="B160" s="31" t="s">
        <v>66</v>
      </c>
      <c r="C160" s="73">
        <v>165</v>
      </c>
      <c r="D160" s="73"/>
      <c r="E160" s="16"/>
      <c r="F160" s="74">
        <v>5</v>
      </c>
      <c r="G160" s="74"/>
      <c r="H160" s="28" t="str">
        <f t="shared" si="6"/>
        <v>Produkt E</v>
      </c>
      <c r="I160" s="64">
        <f t="shared" si="7"/>
        <v>-94</v>
      </c>
      <c r="J160" s="64"/>
      <c r="K160" s="29">
        <f t="shared" si="8"/>
        <v>1.9500000000000002</v>
      </c>
      <c r="L160" s="4"/>
      <c r="M160" s="31"/>
      <c r="O160" s="1" t="s">
        <v>68</v>
      </c>
    </row>
    <row r="161" spans="2:15" x14ac:dyDescent="0.2">
      <c r="B161" s="31" t="s">
        <v>67</v>
      </c>
      <c r="C161" s="73">
        <v>230</v>
      </c>
      <c r="D161" s="73"/>
      <c r="E161" s="16"/>
      <c r="F161" s="74">
        <v>3.5</v>
      </c>
      <c r="G161" s="74"/>
      <c r="H161" s="28" t="str">
        <f t="shared" si="6"/>
        <v>Produkt F</v>
      </c>
      <c r="I161" s="64">
        <f t="shared" si="7"/>
        <v>-29</v>
      </c>
      <c r="J161" s="64"/>
      <c r="K161" s="29">
        <f t="shared" si="8"/>
        <v>0.45000000000000018</v>
      </c>
      <c r="L161" s="4"/>
      <c r="M161" s="31"/>
      <c r="O161" s="1" t="s">
        <v>70</v>
      </c>
    </row>
    <row r="162" spans="2:15" x14ac:dyDescent="0.2">
      <c r="B162" s="31" t="s">
        <v>69</v>
      </c>
      <c r="C162" s="73">
        <v>225</v>
      </c>
      <c r="D162" s="73"/>
      <c r="E162" s="16"/>
      <c r="F162" s="74">
        <v>2</v>
      </c>
      <c r="G162" s="74"/>
      <c r="H162" s="28" t="str">
        <f t="shared" si="6"/>
        <v>Produkt G</v>
      </c>
      <c r="I162" s="64">
        <f t="shared" si="7"/>
        <v>-34</v>
      </c>
      <c r="J162" s="64"/>
      <c r="K162" s="29">
        <f t="shared" si="8"/>
        <v>-1.0499999999999998</v>
      </c>
      <c r="L162" s="4"/>
      <c r="M162" s="31"/>
      <c r="O162" s="1" t="s">
        <v>72</v>
      </c>
    </row>
    <row r="163" spans="2:15" x14ac:dyDescent="0.2">
      <c r="B163" s="31" t="s">
        <v>71</v>
      </c>
      <c r="C163" s="73">
        <v>180</v>
      </c>
      <c r="D163" s="73"/>
      <c r="E163" s="16"/>
      <c r="F163" s="74">
        <v>5.5</v>
      </c>
      <c r="G163" s="74"/>
      <c r="H163" s="28" t="str">
        <f t="shared" si="6"/>
        <v>Produkt H</v>
      </c>
      <c r="I163" s="64">
        <f t="shared" si="7"/>
        <v>-79</v>
      </c>
      <c r="J163" s="64"/>
      <c r="K163" s="29">
        <f t="shared" si="8"/>
        <v>2.4500000000000002</v>
      </c>
      <c r="L163" s="4"/>
      <c r="M163" s="31"/>
    </row>
    <row r="164" spans="2:15" x14ac:dyDescent="0.2">
      <c r="B164" s="31" t="s">
        <v>73</v>
      </c>
      <c r="C164" s="73">
        <v>550</v>
      </c>
      <c r="D164" s="73"/>
      <c r="E164" s="16"/>
      <c r="F164" s="74">
        <v>1.5</v>
      </c>
      <c r="G164" s="74"/>
      <c r="H164" s="28" t="str">
        <f t="shared" si="6"/>
        <v>Produkt I</v>
      </c>
      <c r="I164" s="64">
        <f t="shared" si="7"/>
        <v>291</v>
      </c>
      <c r="J164" s="64"/>
      <c r="K164" s="29">
        <f t="shared" si="8"/>
        <v>-1.5499999999999998</v>
      </c>
      <c r="L164" s="4"/>
      <c r="M164" s="31"/>
      <c r="O164" s="38" t="s">
        <v>76</v>
      </c>
    </row>
    <row r="165" spans="2:15" x14ac:dyDescent="0.2">
      <c r="B165" s="32" t="s">
        <v>74</v>
      </c>
      <c r="C165" s="75">
        <v>280</v>
      </c>
      <c r="D165" s="75"/>
      <c r="E165" s="17"/>
      <c r="F165" s="76">
        <v>2</v>
      </c>
      <c r="G165" s="76"/>
      <c r="H165" s="28" t="str">
        <f t="shared" si="6"/>
        <v>Produkt J</v>
      </c>
      <c r="I165" s="64">
        <f t="shared" si="7"/>
        <v>21</v>
      </c>
      <c r="J165" s="64"/>
      <c r="K165" s="29">
        <f t="shared" si="8"/>
        <v>-1.0499999999999998</v>
      </c>
      <c r="L165" s="5"/>
      <c r="M165" s="32"/>
      <c r="O165" s="38" t="s">
        <v>77</v>
      </c>
    </row>
    <row r="166" spans="2:15" s="5" customFormat="1" ht="3" customHeight="1" x14ac:dyDescent="0.2">
      <c r="B166" s="19"/>
      <c r="C166" s="23"/>
      <c r="D166" s="23"/>
      <c r="E166" s="23"/>
      <c r="F166" s="24"/>
      <c r="G166" s="24"/>
      <c r="H166" s="19"/>
      <c r="I166" s="25"/>
      <c r="J166" s="19"/>
      <c r="K166" s="26"/>
      <c r="L166" s="19"/>
      <c r="M166" s="19"/>
    </row>
    <row r="167" spans="2:15" ht="3" customHeight="1" x14ac:dyDescent="0.2">
      <c r="C167" s="9"/>
      <c r="D167" s="9"/>
      <c r="E167" s="9"/>
      <c r="F167" s="10"/>
      <c r="G167" s="10"/>
    </row>
    <row r="168" spans="2:15" x14ac:dyDescent="0.2">
      <c r="B168" s="7" t="s">
        <v>75</v>
      </c>
      <c r="C168" s="68">
        <f>SUM(C156:C165)/COUNT(C156:C165)</f>
        <v>259</v>
      </c>
      <c r="D168" s="68"/>
      <c r="E168" s="61"/>
      <c r="F168" s="69">
        <f>SUM(F156:F165)/COUNT(F156:F165)</f>
        <v>3.05</v>
      </c>
      <c r="G168" s="69"/>
    </row>
    <row r="171" spans="2:15" x14ac:dyDescent="0.2">
      <c r="B171" s="70" t="str">
        <f>C147</f>
        <v>Produkt C: Preis/Benutzerfreundlichkeit</v>
      </c>
      <c r="C171" s="70"/>
      <c r="D171" s="70"/>
      <c r="E171" s="70"/>
      <c r="F171" s="70"/>
      <c r="G171" s="70"/>
    </row>
  </sheetData>
  <mergeCells count="111">
    <mergeCell ref="F46:G46"/>
    <mergeCell ref="F53:G53"/>
    <mergeCell ref="F54:G54"/>
    <mergeCell ref="F55:G55"/>
    <mergeCell ref="C61:D61"/>
    <mergeCell ref="C62:D62"/>
    <mergeCell ref="C65:D65"/>
    <mergeCell ref="C46:D46"/>
    <mergeCell ref="C57:D57"/>
    <mergeCell ref="C58:D58"/>
    <mergeCell ref="C59:D59"/>
    <mergeCell ref="C60:D60"/>
    <mergeCell ref="C53:D53"/>
    <mergeCell ref="C54:D54"/>
    <mergeCell ref="I49:K49"/>
    <mergeCell ref="C96:D96"/>
    <mergeCell ref="F96:G96"/>
    <mergeCell ref="I99:K99"/>
    <mergeCell ref="F60:G60"/>
    <mergeCell ref="F61:G61"/>
    <mergeCell ref="F62:G62"/>
    <mergeCell ref="F65:G65"/>
    <mergeCell ref="F56:G56"/>
    <mergeCell ref="F57:G57"/>
    <mergeCell ref="C55:D55"/>
    <mergeCell ref="C56:D56"/>
    <mergeCell ref="I59:J59"/>
    <mergeCell ref="I60:J60"/>
    <mergeCell ref="I61:J61"/>
    <mergeCell ref="I62:J62"/>
    <mergeCell ref="I50:J50"/>
    <mergeCell ref="I53:J53"/>
    <mergeCell ref="I54:J54"/>
    <mergeCell ref="I55:J55"/>
    <mergeCell ref="I56:J56"/>
    <mergeCell ref="I57:J57"/>
    <mergeCell ref="F59:G59"/>
    <mergeCell ref="F58:G58"/>
    <mergeCell ref="C107:D107"/>
    <mergeCell ref="F107:G107"/>
    <mergeCell ref="C108:D108"/>
    <mergeCell ref="F108:G108"/>
    <mergeCell ref="C103:D103"/>
    <mergeCell ref="F103:G103"/>
    <mergeCell ref="C104:D104"/>
    <mergeCell ref="F104:G104"/>
    <mergeCell ref="C105:D105"/>
    <mergeCell ref="F105:G105"/>
    <mergeCell ref="C106:D106"/>
    <mergeCell ref="F106:G106"/>
    <mergeCell ref="B171:G171"/>
    <mergeCell ref="B68:G68"/>
    <mergeCell ref="C164:D164"/>
    <mergeCell ref="F164:G164"/>
    <mergeCell ref="C165:D165"/>
    <mergeCell ref="F165:G165"/>
    <mergeCell ref="C162:D162"/>
    <mergeCell ref="F162:G162"/>
    <mergeCell ref="C163:D163"/>
    <mergeCell ref="F163:G163"/>
    <mergeCell ref="C160:D160"/>
    <mergeCell ref="F160:G160"/>
    <mergeCell ref="C161:D161"/>
    <mergeCell ref="F161:G161"/>
    <mergeCell ref="C157:D157"/>
    <mergeCell ref="F157:G157"/>
    <mergeCell ref="C158:D158"/>
    <mergeCell ref="F158:G158"/>
    <mergeCell ref="C159:D159"/>
    <mergeCell ref="F159:G159"/>
    <mergeCell ref="C112:D112"/>
    <mergeCell ref="F112:G112"/>
    <mergeCell ref="C115:D115"/>
    <mergeCell ref="F115:G115"/>
    <mergeCell ref="C168:D168"/>
    <mergeCell ref="F168:G168"/>
    <mergeCell ref="I157:J157"/>
    <mergeCell ref="B118:G118"/>
    <mergeCell ref="C149:D149"/>
    <mergeCell ref="F149:G149"/>
    <mergeCell ref="C156:D156"/>
    <mergeCell ref="F156:G156"/>
    <mergeCell ref="C109:D109"/>
    <mergeCell ref="F109:G109"/>
    <mergeCell ref="C110:D110"/>
    <mergeCell ref="F110:G110"/>
    <mergeCell ref="C111:D111"/>
    <mergeCell ref="F111:G111"/>
    <mergeCell ref="I103:J103"/>
    <mergeCell ref="I104:J104"/>
    <mergeCell ref="I105:J105"/>
    <mergeCell ref="I106:J106"/>
    <mergeCell ref="I107:J107"/>
    <mergeCell ref="I108:J108"/>
    <mergeCell ref="I58:J58"/>
    <mergeCell ref="I164:J164"/>
    <mergeCell ref="I165:J165"/>
    <mergeCell ref="I158:J158"/>
    <mergeCell ref="I159:J159"/>
    <mergeCell ref="I160:J160"/>
    <mergeCell ref="I161:J161"/>
    <mergeCell ref="I162:J162"/>
    <mergeCell ref="I163:J163"/>
    <mergeCell ref="I109:J109"/>
    <mergeCell ref="I110:J110"/>
    <mergeCell ref="I111:J111"/>
    <mergeCell ref="I112:J112"/>
    <mergeCell ref="I153:J153"/>
    <mergeCell ref="I156:J156"/>
    <mergeCell ref="I152:K152"/>
    <mergeCell ref="I100:J100"/>
  </mergeCells>
  <phoneticPr fontId="3" type="noConversion"/>
  <hyperlinks>
    <hyperlink ref="I34" r:id="rId1" display="Link: Gelbe Seiten" xr:uid="{00000000-0004-0000-0000-000000000000}"/>
    <hyperlink ref="K34" r:id="rId2" display="Link: Branchenbuch" xr:uid="{00000000-0004-0000-0000-000001000000}"/>
    <hyperlink ref="M35" r:id="rId3" display="Link: Warentest" xr:uid="{00000000-0004-0000-0000-000002000000}"/>
  </hyperlinks>
  <pageMargins left="0.78740157480314965" right="0.78740157480314965" top="1.2204724409448819" bottom="0.98425196850393704" header="0.51181102362204722" footer="0.51181102362204722"/>
  <pageSetup paperSize="9" scale="75" orientation="landscape" r:id="rId4"/>
  <drawing r:id="rId5"/>
  <legacy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E505BD0D8F94494E74E7E3CC0DE6D" ma:contentTypeVersion="8" ma:contentTypeDescription="Ein neues Dokument erstellen." ma:contentTypeScope="" ma:versionID="58fb3787b7b3121ea0c601c53d5891d4">
  <xsd:schema xmlns:xsd="http://www.w3.org/2001/XMLSchema" xmlns:xs="http://www.w3.org/2001/XMLSchema" xmlns:p="http://schemas.microsoft.com/office/2006/metadata/properties" xmlns:ns2="f055afa0-4889-482c-beb1-62defe5ab3aa" xmlns:ns3="3d06238d-ce86-46fa-8fbc-d4a3b13d52cb" targetNamespace="http://schemas.microsoft.com/office/2006/metadata/properties" ma:root="true" ma:fieldsID="0adc7adaf44ee757328b7e6fd0025300" ns2:_="" ns3:_="">
    <xsd:import namespace="f055afa0-4889-482c-beb1-62defe5ab3aa"/>
    <xsd:import namespace="3d06238d-ce86-46fa-8fbc-d4a3b13d5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5afa0-4889-482c-beb1-62defe5ab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6238d-ce86-46fa-8fbc-d4a3b13d52c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50C420-9346-4295-BE6B-ED1CC8569F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AA305E-952D-4D48-9531-8C0A93CEC4CB}">
  <ds:schemaRefs>
    <ds:schemaRef ds:uri="http://schemas.microsoft.com/office/2006/documentManagement/types"/>
    <ds:schemaRef ds:uri="http://schemas.openxmlformats.org/package/2006/metadata/core-properties"/>
    <ds:schemaRef ds:uri="3d06238d-ce86-46fa-8fbc-d4a3b13d52cb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f055afa0-4889-482c-beb1-62defe5ab3a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69629AD-5C23-4D9C-9172-6AD590335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5afa0-4889-482c-beb1-62defe5ab3aa"/>
    <ds:schemaRef ds:uri="3d06238d-ce86-46fa-8fbc-d4a3b13d5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Unser Tipp</vt:lpstr>
      <vt:lpstr>Produktpositionierung</vt:lpstr>
      <vt:lpstr>Produktpositionierung!Druckbereich</vt:lpstr>
    </vt:vector>
  </TitlesOfParts>
  <Manager/>
  <Company>Deutsche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OSS720</dc:creator>
  <cp:keywords/>
  <dc:description/>
  <cp:lastModifiedBy>Andreas Wieland</cp:lastModifiedBy>
  <cp:revision/>
  <dcterms:created xsi:type="dcterms:W3CDTF">2010-07-12T07:55:31Z</dcterms:created>
  <dcterms:modified xsi:type="dcterms:W3CDTF">2021-02-16T15:34:07Z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0x010100928E505BD0D8F94494E74E7E3CC0DE6D</vt:lpwstr>
  </property>
</Properties>
</file>