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fuer-gruender\texte\portal\Tools\"/>
    </mc:Choice>
  </mc:AlternateContent>
  <bookViews>
    <workbookView xWindow="840" yWindow="825" windowWidth="11850" windowHeight="7350" tabRatio="821"/>
  </bookViews>
  <sheets>
    <sheet name="Geschäftskonto-Vergleich" sheetId="13" r:id="rId1"/>
  </sheets>
  <externalReferences>
    <externalReference r:id="rId2"/>
    <externalReference r:id="rId3"/>
  </externalReferences>
  <definedNames>
    <definedName name="Block_BS_long">[1]Blockorder!#REF!</definedName>
    <definedName name="CRTS_LAST_UPDATE">#REF!</definedName>
    <definedName name="_xlnm.Print_Area" localSheetId="0">'Geschäftskonto-Vergleich'!$A$1:$N$70</definedName>
    <definedName name="_xlnm.Print_Area">[2]OrderNewSD!$A$1:$Q$36</definedName>
    <definedName name="Univ_FONDS">#REF!</definedName>
    <definedName name="Univ_PM">#REF!</definedName>
    <definedName name="Univ_PM1">#REF!</definedName>
    <definedName name="Univ_PM2">#REF!</definedName>
    <definedName name="Univ_START">#REF!</definedName>
  </definedNames>
  <calcPr calcId="152511"/>
</workbook>
</file>

<file path=xl/calcChain.xml><?xml version="1.0" encoding="utf-8"?>
<calcChain xmlns="http://schemas.openxmlformats.org/spreadsheetml/2006/main">
  <c r="F36" i="13" l="1"/>
  <c r="F37" i="13"/>
  <c r="I37" i="13" s="1"/>
  <c r="F38" i="13"/>
  <c r="G38" i="13" s="1"/>
  <c r="J38" i="13" s="1"/>
  <c r="F39" i="13"/>
  <c r="I39" i="13" s="1"/>
  <c r="F40" i="13"/>
  <c r="G40" i="13" s="1"/>
  <c r="J40" i="13" s="1"/>
  <c r="F41" i="13"/>
  <c r="I41" i="13" s="1"/>
  <c r="F42" i="13"/>
  <c r="G42" i="13" s="1"/>
  <c r="J42" i="13" s="1"/>
  <c r="F43" i="13"/>
  <c r="I43" i="13" s="1"/>
  <c r="F44" i="13"/>
  <c r="F45" i="13"/>
  <c r="G45" i="13" s="1"/>
  <c r="J45" i="13" s="1"/>
  <c r="F46" i="13"/>
  <c r="G46" i="13" s="1"/>
  <c r="J46" i="13" s="1"/>
  <c r="F33" i="13"/>
  <c r="G33" i="13" s="1"/>
  <c r="J33" i="13" s="1"/>
  <c r="G36" i="13"/>
  <c r="J36" i="13" s="1"/>
  <c r="G37" i="13"/>
  <c r="J37" i="13" s="1"/>
  <c r="G43" i="13"/>
  <c r="J43" i="13" s="1"/>
  <c r="G44" i="13"/>
  <c r="J44" i="13" s="1"/>
  <c r="I36" i="13"/>
  <c r="I40" i="13"/>
  <c r="I44" i="13"/>
  <c r="F24" i="13"/>
  <c r="I24" i="13" s="1"/>
  <c r="F25" i="13"/>
  <c r="I25" i="13" s="1"/>
  <c r="F26" i="13"/>
  <c r="I26" i="13" s="1"/>
  <c r="F27" i="13"/>
  <c r="I27" i="13" s="1"/>
  <c r="F28" i="13"/>
  <c r="G28" i="13" s="1"/>
  <c r="J28" i="13" s="1"/>
  <c r="F29" i="13"/>
  <c r="I29" i="13" s="1"/>
  <c r="F30" i="13"/>
  <c r="G30" i="13" s="1"/>
  <c r="J30" i="13" s="1"/>
  <c r="F31" i="13"/>
  <c r="I31" i="13" s="1"/>
  <c r="F32" i="13"/>
  <c r="G32" i="13" s="1"/>
  <c r="J32" i="13" s="1"/>
  <c r="F34" i="13"/>
  <c r="G34" i="13" s="1"/>
  <c r="J34" i="13" s="1"/>
  <c r="F35" i="13"/>
  <c r="I35" i="13" s="1"/>
  <c r="G24" i="13" l="1"/>
  <c r="J24" i="13" s="1"/>
  <c r="G39" i="13"/>
  <c r="J39" i="13" s="1"/>
  <c r="G26" i="13"/>
  <c r="J26" i="13" s="1"/>
  <c r="I46" i="13"/>
  <c r="I42" i="13"/>
  <c r="I38" i="13"/>
  <c r="G41" i="13"/>
  <c r="J41" i="13" s="1"/>
  <c r="I45" i="13"/>
  <c r="G27" i="13"/>
  <c r="J27" i="13" s="1"/>
  <c r="I34" i="13"/>
  <c r="I28" i="13"/>
  <c r="G35" i="13"/>
  <c r="J35" i="13" s="1"/>
  <c r="I32" i="13"/>
  <c r="G29" i="13"/>
  <c r="J29" i="13" s="1"/>
  <c r="G25" i="13"/>
  <c r="J25" i="13" s="1"/>
  <c r="I30" i="13"/>
  <c r="G31" i="13"/>
  <c r="J31" i="13" s="1"/>
  <c r="I33" i="13"/>
  <c r="D56" i="13" l="1"/>
  <c r="B56" i="13" s="1"/>
  <c r="D59" i="13"/>
  <c r="B59" i="13" s="1"/>
  <c r="D52" i="13"/>
  <c r="B52" i="13" s="1"/>
  <c r="D55" i="13"/>
  <c r="B55" i="13" s="1"/>
  <c r="D61" i="13"/>
  <c r="B61" i="13" s="1"/>
  <c r="D68" i="13"/>
  <c r="B68" i="13" s="1"/>
  <c r="D67" i="13"/>
  <c r="D70" i="13"/>
  <c r="B70" i="13" s="1"/>
  <c r="D54" i="13"/>
  <c r="B54" i="13" s="1"/>
  <c r="D57" i="13"/>
  <c r="B57" i="13" s="1"/>
  <c r="D64" i="13"/>
  <c r="B64" i="13" s="1"/>
  <c r="D66" i="13"/>
  <c r="B66" i="13" s="1"/>
  <c r="D60" i="13"/>
  <c r="B60" i="13" s="1"/>
  <c r="D63" i="13"/>
  <c r="D69" i="13"/>
  <c r="B69" i="13" s="1"/>
  <c r="D53" i="13"/>
  <c r="B53" i="13" s="1"/>
  <c r="D62" i="13"/>
  <c r="B62" i="13" s="1"/>
  <c r="D65" i="13"/>
  <c r="B65" i="13" s="1"/>
  <c r="D51" i="13"/>
  <c r="B51" i="13" s="1"/>
  <c r="D71" i="13"/>
  <c r="B71" i="13" s="1"/>
  <c r="D58" i="13"/>
  <c r="B58" i="13" s="1"/>
  <c r="B63" i="13"/>
  <c r="B67" i="13"/>
</calcChain>
</file>

<file path=xl/sharedStrings.xml><?xml version="1.0" encoding="utf-8"?>
<sst xmlns="http://schemas.openxmlformats.org/spreadsheetml/2006/main" count="56" uniqueCount="52">
  <si>
    <r>
      <t xml:space="preserve">Bitte tragen Sie die Werte in den </t>
    </r>
    <r>
      <rPr>
        <b/>
        <sz val="10"/>
        <color indexed="9"/>
        <rFont val="Tahoma"/>
        <family val="2"/>
      </rPr>
      <t>grauen Zellen</t>
    </r>
    <r>
      <rPr>
        <sz val="10"/>
        <rFont val="Tahoma"/>
        <family val="2"/>
      </rPr>
      <t xml:space="preserve"> ein!</t>
    </r>
  </si>
  <si>
    <t>Geschäftskonto-Vergleich</t>
  </si>
  <si>
    <t>Pro Monat</t>
  </si>
  <si>
    <t>Girokonto</t>
  </si>
  <si>
    <t>Ja</t>
  </si>
  <si>
    <t>Firmenkonto</t>
  </si>
  <si>
    <t>Nein</t>
  </si>
  <si>
    <t>Kosten</t>
  </si>
  <si>
    <t>Weitere relevante Informationen zum Konto</t>
  </si>
  <si>
    <t>Kontoname</t>
  </si>
  <si>
    <t>Kontoart</t>
  </si>
  <si>
    <t>Monatl. Kontoführung</t>
  </si>
  <si>
    <t>Pro beleglose Buchung</t>
  </si>
  <si>
    <t>Pro beleghafte Buchung</t>
  </si>
  <si>
    <t>Pro Einzahlung</t>
  </si>
  <si>
    <t>Guthaben Zins</t>
  </si>
  <si>
    <t>Dispo Zins</t>
  </si>
  <si>
    <t>Weitere Infos (z.B. Seminare etc.)</t>
  </si>
  <si>
    <t>Filialbanken</t>
  </si>
  <si>
    <t>Commerzbank</t>
  </si>
  <si>
    <t>Deutsche Bank</t>
  </si>
  <si>
    <t>Deutsche Postbank</t>
  </si>
  <si>
    <t>HypoVereinsbank</t>
  </si>
  <si>
    <t>Targobank</t>
  </si>
  <si>
    <t>Weitere Filialbank</t>
  </si>
  <si>
    <t>Direktbanken (ohne Filialnetz)</t>
  </si>
  <si>
    <t>1288direkt</t>
  </si>
  <si>
    <t xml:space="preserve">Comdirekt </t>
  </si>
  <si>
    <t>DAB Bank</t>
  </si>
  <si>
    <t>DKB</t>
  </si>
  <si>
    <t>Fidorbank</t>
  </si>
  <si>
    <t>ING-DiBa</t>
  </si>
  <si>
    <t>Netbank</t>
  </si>
  <si>
    <t>RaboDirect</t>
  </si>
  <si>
    <t>Weitere Direktbank</t>
  </si>
  <si>
    <t>Bank</t>
  </si>
  <si>
    <t>Pro Jahr</t>
  </si>
  <si>
    <t>Kostenübersicht</t>
  </si>
  <si>
    <t>Gebühr EC/KK</t>
  </si>
  <si>
    <t>Kontoinformationen</t>
  </si>
  <si>
    <t>Anzahl beleglose Buchungen</t>
  </si>
  <si>
    <t>Anzahl beleghafte Buchungen</t>
  </si>
  <si>
    <t>Anzahl Bareinzahlungen</t>
  </si>
  <si>
    <t>Ihre Anforderung ans Konto</t>
  </si>
  <si>
    <t>Konten im Überblick</t>
  </si>
  <si>
    <t>Sparkasse</t>
  </si>
  <si>
    <t>Volksbank</t>
  </si>
  <si>
    <t>Kosten p.a.</t>
  </si>
  <si>
    <t>Für-Gründer.de</t>
  </si>
  <si>
    <t xml:space="preserve">Wenn Sie gründen, sollten Sie ein Geschäftskonto eröffnen. Die Frage ist allerdings, welches Konto Ihren Anforderungen am </t>
  </si>
  <si>
    <t>besten entspricht. Mit unserem kostenlosen Tool können Sie einen Geschäftskonto-Vergleich erstellen, um so</t>
  </si>
  <si>
    <t>das optimale Konto zu finden. Weitere hilfreiche Tipps zum Geschäftskonto finden Sie 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</si>
</sst>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\ &quot;€&quot;_-;\-* #,##0.0\ &quot;€&quot;_-;_-* &quot;-&quot;??\ &quot;€&quot;_-;_-@_-"/>
  </numFmts>
  <fonts count="2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0"/>
      <color indexed="9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Tahoma"/>
      <family val="2"/>
    </font>
    <font>
      <u/>
      <sz val="10"/>
      <color theme="1"/>
      <name val="Arial"/>
      <family val="2"/>
    </font>
    <font>
      <sz val="10"/>
      <color rgb="FF00608A"/>
      <name val="Tahoma"/>
      <family val="2"/>
    </font>
    <font>
      <sz val="10"/>
      <color theme="0"/>
      <name val="Tahoma"/>
      <family val="2"/>
    </font>
    <font>
      <sz val="10"/>
      <name val="Arial"/>
    </font>
    <font>
      <b/>
      <sz val="12"/>
      <name val="Arial"/>
      <family val="2"/>
    </font>
    <font>
      <b/>
      <u/>
      <sz val="10"/>
      <color rgb="FF00608A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08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3" fillId="2" borderId="0" xfId="0" applyFont="1" applyFill="1" applyBorder="1"/>
    <xf numFmtId="0" fontId="3" fillId="3" borderId="0" xfId="0" applyFont="1" applyFill="1"/>
    <xf numFmtId="0" fontId="3" fillId="4" borderId="0" xfId="0" applyFont="1" applyFill="1" applyBorder="1"/>
    <xf numFmtId="0" fontId="3" fillId="4" borderId="0" xfId="0" applyFont="1" applyFill="1"/>
    <xf numFmtId="0" fontId="4" fillId="4" borderId="0" xfId="0" applyFont="1" applyFill="1" applyBorder="1"/>
    <xf numFmtId="0" fontId="0" fillId="4" borderId="0" xfId="0" applyFill="1" applyBorder="1"/>
    <xf numFmtId="0" fontId="12" fillId="5" borderId="0" xfId="0" applyFont="1" applyFill="1" applyBorder="1"/>
    <xf numFmtId="0" fontId="13" fillId="4" borderId="0" xfId="0" applyFont="1" applyFill="1"/>
    <xf numFmtId="0" fontId="14" fillId="4" borderId="0" xfId="1" applyFont="1" applyFill="1" applyAlignment="1" applyProtection="1"/>
    <xf numFmtId="0" fontId="15" fillId="4" borderId="0" xfId="0" applyFont="1" applyFill="1"/>
    <xf numFmtId="0" fontId="3" fillId="2" borderId="6" xfId="0" applyFont="1" applyFill="1" applyBorder="1"/>
    <xf numFmtId="0" fontId="12" fillId="5" borderId="4" xfId="0" applyFont="1" applyFill="1" applyBorder="1"/>
    <xf numFmtId="0" fontId="0" fillId="4" borderId="0" xfId="0" applyFill="1"/>
    <xf numFmtId="0" fontId="10" fillId="4" borderId="0" xfId="0" applyFont="1" applyFill="1"/>
    <xf numFmtId="164" fontId="10" fillId="4" borderId="0" xfId="4" applyNumberFormat="1" applyFont="1" applyFill="1" applyAlignment="1">
      <alignment horizontal="center"/>
    </xf>
    <xf numFmtId="0" fontId="0" fillId="7" borderId="0" xfId="0" applyFill="1"/>
    <xf numFmtId="44" fontId="0" fillId="4" borderId="0" xfId="0" applyNumberFormat="1" applyFill="1" applyAlignment="1">
      <alignment horizontal="center"/>
    </xf>
    <xf numFmtId="44" fontId="0" fillId="7" borderId="0" xfId="0" applyNumberFormat="1" applyFill="1" applyBorder="1" applyAlignment="1">
      <alignment horizontal="center"/>
    </xf>
    <xf numFmtId="44" fontId="10" fillId="8" borderId="0" xfId="4" applyFont="1" applyFill="1" applyAlignment="1">
      <alignment horizontal="center"/>
    </xf>
    <xf numFmtId="44" fontId="17" fillId="4" borderId="0" xfId="4" applyFont="1" applyFill="1"/>
    <xf numFmtId="0" fontId="11" fillId="4" borderId="0" xfId="0" applyFont="1" applyFill="1"/>
    <xf numFmtId="0" fontId="3" fillId="6" borderId="0" xfId="0" applyFont="1" applyFill="1"/>
    <xf numFmtId="0" fontId="11" fillId="5" borderId="0" xfId="0" applyFont="1" applyFill="1" applyBorder="1"/>
    <xf numFmtId="0" fontId="11" fillId="5" borderId="0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8" fillId="4" borderId="0" xfId="0" applyFont="1" applyFill="1"/>
    <xf numFmtId="44" fontId="9" fillId="7" borderId="0" xfId="4" applyNumberFormat="1" applyFont="1" applyFill="1" applyBorder="1" applyAlignment="1">
      <alignment horizontal="center"/>
    </xf>
    <xf numFmtId="44" fontId="9" fillId="7" borderId="10" xfId="4" applyNumberFormat="1" applyFont="1" applyFill="1" applyBorder="1" applyAlignment="1">
      <alignment horizontal="center"/>
    </xf>
    <xf numFmtId="44" fontId="0" fillId="7" borderId="10" xfId="0" applyNumberFormat="1" applyFill="1" applyBorder="1" applyAlignment="1">
      <alignment horizontal="center"/>
    </xf>
    <xf numFmtId="44" fontId="0" fillId="4" borderId="10" xfId="0" applyNumberFormat="1" applyFill="1" applyBorder="1" applyAlignment="1">
      <alignment horizontal="center"/>
    </xf>
    <xf numFmtId="0" fontId="3" fillId="2" borderId="10" xfId="0" applyFont="1" applyFill="1" applyBorder="1"/>
    <xf numFmtId="44" fontId="9" fillId="7" borderId="11" xfId="4" applyNumberFormat="1" applyFont="1" applyFill="1" applyBorder="1" applyAlignment="1">
      <alignment horizontal="center"/>
    </xf>
    <xf numFmtId="44" fontId="0" fillId="7" borderId="11" xfId="0" applyNumberFormat="1" applyFill="1" applyBorder="1" applyAlignment="1">
      <alignment horizontal="center"/>
    </xf>
    <xf numFmtId="44" fontId="0" fillId="4" borderId="11" xfId="0" applyNumberFormat="1" applyFill="1" applyBorder="1" applyAlignment="1">
      <alignment horizontal="center"/>
    </xf>
    <xf numFmtId="0" fontId="3" fillId="2" borderId="11" xfId="0" applyFont="1" applyFill="1" applyBorder="1"/>
    <xf numFmtId="0" fontId="0" fillId="4" borderId="11" xfId="0" applyFill="1" applyBorder="1"/>
    <xf numFmtId="0" fontId="0" fillId="0" borderId="11" xfId="0" applyBorder="1"/>
    <xf numFmtId="0" fontId="0" fillId="4" borderId="10" xfId="0" applyFill="1" applyBorder="1"/>
    <xf numFmtId="0" fontId="0" fillId="0" borderId="10" xfId="0" applyBorder="1"/>
    <xf numFmtId="10" fontId="17" fillId="4" borderId="11" xfId="2" applyNumberFormat="1" applyFont="1" applyFill="1" applyBorder="1"/>
    <xf numFmtId="10" fontId="17" fillId="7" borderId="11" xfId="2" applyNumberFormat="1" applyFont="1" applyFill="1" applyBorder="1"/>
    <xf numFmtId="0" fontId="0" fillId="7" borderId="0" xfId="0" applyFill="1" applyBorder="1"/>
    <xf numFmtId="10" fontId="17" fillId="4" borderId="10" xfId="2" applyNumberFormat="1" applyFont="1" applyFill="1" applyBorder="1"/>
    <xf numFmtId="10" fontId="17" fillId="7" borderId="10" xfId="2" applyNumberFormat="1" applyFont="1" applyFill="1" applyBorder="1"/>
    <xf numFmtId="0" fontId="0" fillId="7" borderId="11" xfId="0" applyFill="1" applyBorder="1"/>
    <xf numFmtId="44" fontId="10" fillId="4" borderId="11" xfId="4" applyFont="1" applyFill="1" applyBorder="1" applyAlignment="1">
      <alignment horizontal="center"/>
    </xf>
    <xf numFmtId="44" fontId="10" fillId="8" borderId="11" xfId="4" applyFont="1" applyFill="1" applyBorder="1" applyAlignment="1">
      <alignment horizontal="center"/>
    </xf>
    <xf numFmtId="44" fontId="3" fillId="2" borderId="0" xfId="4" applyFont="1" applyFill="1"/>
    <xf numFmtId="0" fontId="8" fillId="7" borderId="0" xfId="0" applyFont="1" applyFill="1"/>
    <xf numFmtId="44" fontId="10" fillId="4" borderId="0" xfId="4" applyFont="1" applyFill="1" applyAlignment="1">
      <alignment horizontal="center"/>
    </xf>
    <xf numFmtId="0" fontId="16" fillId="2" borderId="0" xfId="0" applyFont="1" applyFill="1"/>
    <xf numFmtId="0" fontId="16" fillId="4" borderId="0" xfId="0" applyFont="1" applyFill="1"/>
    <xf numFmtId="0" fontId="18" fillId="4" borderId="0" xfId="0" applyFont="1" applyFill="1" applyBorder="1" applyAlignment="1"/>
    <xf numFmtId="0" fontId="19" fillId="2" borderId="0" xfId="1" applyFont="1" applyFill="1" applyAlignment="1" applyProtection="1"/>
    <xf numFmtId="0" fontId="18" fillId="9" borderId="1" xfId="0" applyFont="1" applyFill="1" applyBorder="1" applyAlignment="1"/>
    <xf numFmtId="0" fontId="18" fillId="9" borderId="2" xfId="0" applyFont="1" applyFill="1" applyBorder="1" applyAlignment="1"/>
    <xf numFmtId="0" fontId="18" fillId="9" borderId="3" xfId="0" applyFont="1" applyFill="1" applyBorder="1" applyAlignment="1"/>
    <xf numFmtId="0" fontId="18" fillId="4" borderId="4" xfId="0" applyFont="1" applyFill="1" applyBorder="1" applyAlignment="1"/>
    <xf numFmtId="0" fontId="18" fillId="4" borderId="5" xfId="0" applyFont="1" applyFill="1" applyBorder="1" applyAlignment="1"/>
    <xf numFmtId="0" fontId="3" fillId="2" borderId="4" xfId="0" applyFont="1" applyFill="1" applyBorder="1"/>
    <xf numFmtId="44" fontId="4" fillId="2" borderId="5" xfId="4" applyFont="1" applyFill="1" applyBorder="1"/>
    <xf numFmtId="44" fontId="3" fillId="2" borderId="5" xfId="4" applyFont="1" applyFill="1" applyBorder="1"/>
    <xf numFmtId="0" fontId="3" fillId="4" borderId="7" xfId="0" applyFont="1" applyFill="1" applyBorder="1"/>
    <xf numFmtId="44" fontId="3" fillId="2" borderId="8" xfId="4" applyFont="1" applyFill="1" applyBorder="1"/>
    <xf numFmtId="0" fontId="12" fillId="5" borderId="0" xfId="0" applyFont="1" applyFill="1" applyBorder="1" applyAlignment="1">
      <alignment horizontal="center"/>
    </xf>
  </cellXfs>
  <cellStyles count="5">
    <cellStyle name="Link" xfId="1" builtinId="8"/>
    <cellStyle name="Prozent" xfId="2" builtinId="5"/>
    <cellStyle name="Standard" xfId="0" builtinId="0"/>
    <cellStyle name="Standard 2" xfId="3"/>
    <cellStyle name="Währung" xfId="4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0060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plus.google.com/114001483687124420080/posts" TargetMode="External"/><Relationship Id="rId7" Type="http://schemas.openxmlformats.org/officeDocument/2006/relationships/hyperlink" Target="https://twitter.com/Fuer_Gruender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fuer-gruender.de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facebook.com/FuerGruender.de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://www.fuer-gruender.de/blo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504825</xdr:colOff>
      <xdr:row>0</xdr:row>
      <xdr:rowOff>66675</xdr:rowOff>
    </xdr:from>
    <xdr:to>
      <xdr:col>13</xdr:col>
      <xdr:colOff>247650</xdr:colOff>
      <xdr:row>4</xdr:row>
      <xdr:rowOff>66675</xdr:rowOff>
    </xdr:to>
    <xdr:pic>
      <xdr:nvPicPr>
        <xdr:cNvPr id="1558" name="Picture 56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6675"/>
          <a:ext cx="1219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809625</xdr:colOff>
      <xdr:row>4</xdr:row>
      <xdr:rowOff>152400</xdr:rowOff>
    </xdr:from>
    <xdr:to>
      <xdr:col>12</xdr:col>
      <xdr:colOff>1038225</xdr:colOff>
      <xdr:row>6</xdr:row>
      <xdr:rowOff>66675</xdr:rowOff>
    </xdr:to>
    <xdr:pic>
      <xdr:nvPicPr>
        <xdr:cNvPr id="1560" name="Picture 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885825"/>
          <a:ext cx="2286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495300</xdr:colOff>
      <xdr:row>4</xdr:row>
      <xdr:rowOff>142875</xdr:rowOff>
    </xdr:from>
    <xdr:to>
      <xdr:col>12</xdr:col>
      <xdr:colOff>742950</xdr:colOff>
      <xdr:row>6</xdr:row>
      <xdr:rowOff>66675</xdr:rowOff>
    </xdr:to>
    <xdr:pic>
      <xdr:nvPicPr>
        <xdr:cNvPr id="1561" name="Picture 2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8763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1057275</xdr:colOff>
      <xdr:row>4</xdr:row>
      <xdr:rowOff>152400</xdr:rowOff>
    </xdr:from>
    <xdr:to>
      <xdr:col>12</xdr:col>
      <xdr:colOff>1304925</xdr:colOff>
      <xdr:row>6</xdr:row>
      <xdr:rowOff>66675</xdr:rowOff>
    </xdr:to>
    <xdr:pic>
      <xdr:nvPicPr>
        <xdr:cNvPr id="1562" name="Picture 2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885825"/>
          <a:ext cx="247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1400175</xdr:colOff>
      <xdr:row>4</xdr:row>
      <xdr:rowOff>114300</xdr:rowOff>
    </xdr:from>
    <xdr:to>
      <xdr:col>13</xdr:col>
      <xdr:colOff>876300</xdr:colOff>
      <xdr:row>6</xdr:row>
      <xdr:rowOff>104775</xdr:rowOff>
    </xdr:to>
    <xdr:pic>
      <xdr:nvPicPr>
        <xdr:cNvPr id="1563" name="Grafik 22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847725"/>
          <a:ext cx="9525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derentry.wu.de.db.com/PortfolioBuilder/PoT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derentry.wu.de.db.com/OrderNewS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Signal Report"/>
      <sheetName val="Model Order Page"/>
      <sheetName val="RI"/>
      <sheetName val="PE"/>
      <sheetName val="OrderNew"/>
      <sheetName val="OrderNewSD"/>
      <sheetName val="Blockorder"/>
      <sheetName val="Universal"/>
      <sheetName val="CRTS Order Report"/>
      <sheetName val="CRTS Order Page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NewSD"/>
    </sheetNames>
    <sheetDataSet>
      <sheetData sheetId="0">
        <row r="4">
          <cell r="H4" t="str">
            <v>Currency</v>
          </cell>
          <cell r="J4" t="str">
            <v>Amount</v>
          </cell>
          <cell r="M4" t="str">
            <v>Security</v>
          </cell>
        </row>
        <row r="5">
          <cell r="A5" t="str">
            <v>Fonds</v>
          </cell>
          <cell r="B5" t="str">
            <v>AccountNr.</v>
          </cell>
          <cell r="C5" t="str">
            <v>CURR.</v>
          </cell>
          <cell r="D5" t="str">
            <v>AMOUNT</v>
          </cell>
          <cell r="E5" t="str">
            <v>PRICE</v>
          </cell>
          <cell r="F5" t="str">
            <v>VAL.</v>
          </cell>
        </row>
        <row r="8">
          <cell r="H8" t="str">
            <v>Limit</v>
          </cell>
          <cell r="J8" t="str">
            <v>Account No.</v>
          </cell>
          <cell r="M8" t="str">
            <v>Account Code</v>
          </cell>
        </row>
        <row r="12">
          <cell r="H12" t="str">
            <v>Broker/City</v>
          </cell>
          <cell r="M12" t="str">
            <v>Contact</v>
          </cell>
        </row>
        <row r="16">
          <cell r="H16" t="str">
            <v>Trade Date</v>
          </cell>
          <cell r="J16" t="str">
            <v>Settlement Date</v>
          </cell>
          <cell r="M16" t="str">
            <v>Exchange</v>
          </cell>
        </row>
        <row r="20">
          <cell r="H20" t="str">
            <v>Special Instructions</v>
          </cell>
        </row>
        <row r="28">
          <cell r="H28" t="str">
            <v>Executed</v>
          </cell>
          <cell r="M28" t="str">
            <v>Price</v>
          </cell>
        </row>
        <row r="34">
          <cell r="H34" t="str">
            <v>datenerfaßt</v>
          </cell>
          <cell r="J34" t="str">
            <v>geprüft</v>
          </cell>
          <cell r="L34" t="str">
            <v>Portfolio Manager</v>
          </cell>
          <cell r="N34" t="str">
            <v>Händler</v>
          </cell>
          <cell r="P34" t="str">
            <v>GZ Leitung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uer-gruender.de/kapital/fremdkapital/hausbank/geschaeftskonto/verglei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2:S71"/>
  <sheetViews>
    <sheetView tabSelected="1" zoomScale="80" zoomScaleNormal="80" workbookViewId="0">
      <pane ySplit="20" topLeftCell="A21" activePane="bottomLeft" state="frozen"/>
      <selection activeCell="B1" sqref="B1"/>
      <selection pane="bottomLeft" activeCell="F38" sqref="F38"/>
    </sheetView>
  </sheetViews>
  <sheetFormatPr baseColWidth="10" defaultRowHeight="12.75" x14ac:dyDescent="0.2"/>
  <cols>
    <col min="1" max="1" width="1.28515625" style="53" customWidth="1"/>
    <col min="2" max="2" width="21.42578125" style="1" customWidth="1"/>
    <col min="3" max="3" width="15.7109375" style="1" customWidth="1"/>
    <col min="4" max="4" width="13.85546875" style="1" bestFit="1" customWidth="1"/>
    <col min="5" max="5" width="1.5703125" style="1" customWidth="1"/>
    <col min="6" max="6" width="10.85546875" style="1" customWidth="1"/>
    <col min="7" max="7" width="11.28515625" style="1" customWidth="1"/>
    <col min="8" max="8" width="2" style="1" customWidth="1"/>
    <col min="9" max="9" width="8.7109375" style="1" hidden="1" customWidth="1"/>
    <col min="10" max="10" width="18.42578125" style="1" hidden="1" customWidth="1"/>
    <col min="11" max="11" width="19.28515625" style="1" customWidth="1"/>
    <col min="12" max="12" width="21.28515625" style="1" bestFit="1" customWidth="1"/>
    <col min="13" max="13" width="22.140625" style="1" bestFit="1" customWidth="1"/>
    <col min="14" max="14" width="13.85546875" style="1" bestFit="1" customWidth="1"/>
    <col min="15" max="15" width="2.140625" style="1" customWidth="1"/>
    <col min="16" max="16" width="10.28515625" style="1" customWidth="1"/>
    <col min="17" max="17" width="13.85546875" style="1" bestFit="1" customWidth="1"/>
    <col min="18" max="18" width="13.5703125" style="1" bestFit="1" customWidth="1"/>
    <col min="19" max="19" width="30.85546875" style="1" bestFit="1" customWidth="1"/>
    <col min="20" max="20" width="11.42578125" style="1"/>
    <col min="21" max="21" width="13.42578125" style="1" customWidth="1"/>
    <col min="22" max="22" width="1.5703125" style="1" customWidth="1"/>
    <col min="23" max="16384" width="11.42578125" style="1"/>
  </cols>
  <sheetData>
    <row r="2" spans="1:19" ht="19.5" x14ac:dyDescent="0.25">
      <c r="B2" s="2" t="s">
        <v>1</v>
      </c>
    </row>
    <row r="5" spans="1:19" x14ac:dyDescent="0.2">
      <c r="B5" s="3" t="s">
        <v>49</v>
      </c>
    </row>
    <row r="6" spans="1:19" x14ac:dyDescent="0.2">
      <c r="B6" s="1" t="s">
        <v>50</v>
      </c>
    </row>
    <row r="7" spans="1:19" x14ac:dyDescent="0.2">
      <c r="B7" s="1" t="s">
        <v>51</v>
      </c>
      <c r="K7" s="56" t="s">
        <v>48</v>
      </c>
      <c r="Q7" s="6"/>
      <c r="R7" s="10"/>
    </row>
    <row r="8" spans="1:19" ht="5.25" customHeight="1" x14ac:dyDescent="0.2">
      <c r="Q8" s="6"/>
      <c r="R8" s="11"/>
    </row>
    <row r="9" spans="1:19" x14ac:dyDescent="0.2">
      <c r="B9" s="4" t="s">
        <v>0</v>
      </c>
      <c r="C9" s="4"/>
      <c r="D9" s="4"/>
      <c r="E9" s="24"/>
      <c r="H9" s="3"/>
      <c r="I9" s="3"/>
      <c r="J9" s="3"/>
      <c r="K9" s="3"/>
      <c r="L9" s="3"/>
      <c r="M9" s="7"/>
      <c r="N9" s="5"/>
      <c r="O9" s="3"/>
      <c r="Q9" s="6"/>
      <c r="R9" s="11"/>
    </row>
    <row r="12" spans="1:19" s="6" customFormat="1" ht="15.75" x14ac:dyDescent="0.25">
      <c r="A12" s="54"/>
      <c r="B12" s="14" t="s">
        <v>43</v>
      </c>
      <c r="C12" s="9"/>
      <c r="D12" s="26" t="s">
        <v>2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s="6" customFormat="1" ht="3" customHeight="1" thickBot="1" x14ac:dyDescent="0.25">
      <c r="A13" s="54"/>
      <c r="B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6" customFormat="1" ht="13.5" thickBot="1" x14ac:dyDescent="0.25">
      <c r="A14" s="54"/>
      <c r="B14" s="28" t="s">
        <v>40</v>
      </c>
      <c r="D14" s="27">
        <v>50</v>
      </c>
      <c r="E14" s="8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s="6" customFormat="1" ht="13.5" thickBot="1" x14ac:dyDescent="0.25">
      <c r="A15" s="54"/>
      <c r="B15" s="28" t="s">
        <v>41</v>
      </c>
      <c r="D15" s="27">
        <v>10</v>
      </c>
      <c r="E15" s="8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6" customFormat="1" ht="13.5" thickBot="1" x14ac:dyDescent="0.25">
      <c r="A16" s="54"/>
      <c r="B16" s="28" t="s">
        <v>42</v>
      </c>
      <c r="D16" s="27">
        <v>15</v>
      </c>
      <c r="E16" s="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6" customFormat="1" x14ac:dyDescent="0.2">
      <c r="A17" s="54"/>
      <c r="B17" s="15"/>
      <c r="C17" s="23" t="s">
        <v>3</v>
      </c>
      <c r="D17" s="23" t="s">
        <v>4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s="6" customFormat="1" x14ac:dyDescent="0.2">
      <c r="A18" s="54"/>
      <c r="B18" s="15"/>
      <c r="C18" s="23" t="s">
        <v>5</v>
      </c>
      <c r="D18" s="23" t="s">
        <v>6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5.75" x14ac:dyDescent="0.25">
      <c r="B19" s="67" t="s">
        <v>39</v>
      </c>
      <c r="C19" s="67"/>
      <c r="D19" s="67"/>
      <c r="E19" s="16"/>
      <c r="F19" s="9" t="s">
        <v>37</v>
      </c>
      <c r="G19" s="9"/>
      <c r="H19" s="15"/>
      <c r="I19" s="15"/>
      <c r="J19" s="15"/>
      <c r="K19" s="67" t="s">
        <v>7</v>
      </c>
      <c r="L19" s="67"/>
      <c r="M19" s="67"/>
      <c r="N19" s="67"/>
      <c r="O19" s="15"/>
      <c r="P19" s="67" t="s">
        <v>8</v>
      </c>
      <c r="Q19" s="67"/>
      <c r="R19" s="67"/>
      <c r="S19" s="67"/>
    </row>
    <row r="20" spans="1:19" ht="15" x14ac:dyDescent="0.25">
      <c r="B20" s="25" t="s">
        <v>35</v>
      </c>
      <c r="C20" s="25" t="s">
        <v>9</v>
      </c>
      <c r="D20" s="25" t="s">
        <v>10</v>
      </c>
      <c r="E20" s="15"/>
      <c r="F20" s="25" t="s">
        <v>2</v>
      </c>
      <c r="G20" s="25" t="s">
        <v>36</v>
      </c>
      <c r="H20" s="15"/>
      <c r="I20" s="16"/>
      <c r="J20" s="16"/>
      <c r="K20" s="25" t="s">
        <v>11</v>
      </c>
      <c r="L20" s="25" t="s">
        <v>12</v>
      </c>
      <c r="M20" s="25" t="s">
        <v>13</v>
      </c>
      <c r="N20" s="25" t="s">
        <v>14</v>
      </c>
      <c r="O20" s="15"/>
      <c r="P20" s="25" t="s">
        <v>16</v>
      </c>
      <c r="Q20" s="25" t="s">
        <v>15</v>
      </c>
      <c r="R20" s="25" t="s">
        <v>38</v>
      </c>
      <c r="S20" s="25" t="s">
        <v>17</v>
      </c>
    </row>
    <row r="21" spans="1:19" x14ac:dyDescent="0.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5" x14ac:dyDescent="0.25">
      <c r="B22" s="16" t="s">
        <v>18</v>
      </c>
      <c r="C22" s="15"/>
      <c r="D22" s="15"/>
      <c r="E22" s="15"/>
      <c r="F22" s="38"/>
      <c r="G22" s="15"/>
      <c r="H22" s="15"/>
      <c r="I22" s="15"/>
      <c r="J22" s="15"/>
      <c r="K22" s="15"/>
      <c r="L22" s="38"/>
      <c r="M22" s="40"/>
      <c r="N22" s="15"/>
      <c r="O22" s="15"/>
      <c r="P22" s="42"/>
      <c r="Q22" s="45"/>
      <c r="R22" s="38"/>
      <c r="S22" s="15"/>
    </row>
    <row r="23" spans="1:19" ht="1.5" customHeight="1" x14ac:dyDescent="0.25">
      <c r="B23"/>
      <c r="C23" s="15"/>
      <c r="D23" s="15"/>
      <c r="E23" s="15"/>
      <c r="F23" s="48"/>
      <c r="G23" s="22"/>
      <c r="H23" s="15"/>
      <c r="I23" s="15"/>
      <c r="J23" s="15"/>
      <c r="K23"/>
      <c r="L23" s="39"/>
      <c r="M23" s="41"/>
      <c r="N23"/>
      <c r="O23" s="15"/>
      <c r="P23" s="42"/>
      <c r="Q23" s="45"/>
      <c r="R23" s="38"/>
      <c r="S23" s="15"/>
    </row>
    <row r="24" spans="1:19" ht="15" x14ac:dyDescent="0.25">
      <c r="A24" s="53">
        <v>1</v>
      </c>
      <c r="B24" s="15" t="s">
        <v>19</v>
      </c>
      <c r="C24" s="51"/>
      <c r="D24" s="15"/>
      <c r="E24" s="15"/>
      <c r="F24" s="49">
        <f>K24+(L24*$D$14)+($D$15*M24)+($D$16*N24)</f>
        <v>0</v>
      </c>
      <c r="G24" s="21">
        <f>IF(ISNUMBER(F24),F24*12,"")</f>
        <v>0</v>
      </c>
      <c r="H24" s="8"/>
      <c r="I24" s="6" t="str">
        <f>IF(F24&gt;0.1,(F24*12)+(A24/100000),"")</f>
        <v/>
      </c>
      <c r="J24" s="17" t="str">
        <f>IF(G24&gt;0,B24&amp;" " &amp;C24,"")</f>
        <v/>
      </c>
      <c r="K24" s="34"/>
      <c r="L24" s="34"/>
      <c r="M24" s="30"/>
      <c r="N24" s="29"/>
      <c r="O24" s="8"/>
      <c r="P24" s="43"/>
      <c r="Q24" s="46"/>
      <c r="R24" s="47"/>
      <c r="S24" s="44"/>
    </row>
    <row r="25" spans="1:19" ht="15" x14ac:dyDescent="0.25">
      <c r="A25" s="53">
        <v>2</v>
      </c>
      <c r="B25" s="15" t="s">
        <v>20</v>
      </c>
      <c r="C25" s="18"/>
      <c r="D25" s="15"/>
      <c r="E25" s="15"/>
      <c r="F25" s="49">
        <f t="shared" ref="F25:F46" si="0">K25+(L25*$D$14)+($D$15*M25)+($D$16*N25)</f>
        <v>0</v>
      </c>
      <c r="G25" s="21">
        <f t="shared" ref="G25:G46" si="1">IF(ISNUMBER(F25),F25*12,"")</f>
        <v>0</v>
      </c>
      <c r="H25" s="8"/>
      <c r="I25" s="6" t="str">
        <f t="shared" ref="I25:I46" si="2">IF(F25&gt;0.1,(F25*12)+(A25/100000),"")</f>
        <v/>
      </c>
      <c r="J25" s="17" t="str">
        <f t="shared" ref="J25:J46" si="3">IF(G25&gt;0,B25&amp;" " &amp;C25,"")</f>
        <v/>
      </c>
      <c r="K25" s="34"/>
      <c r="L25" s="34"/>
      <c r="M25" s="30"/>
      <c r="N25" s="29"/>
      <c r="O25" s="8"/>
      <c r="P25" s="43"/>
      <c r="Q25" s="46"/>
      <c r="R25" s="47"/>
      <c r="S25" s="44"/>
    </row>
    <row r="26" spans="1:19" ht="15" x14ac:dyDescent="0.25">
      <c r="A26" s="53">
        <v>3</v>
      </c>
      <c r="B26" s="15" t="s">
        <v>21</v>
      </c>
      <c r="C26" s="18"/>
      <c r="D26" s="15"/>
      <c r="E26" s="15"/>
      <c r="F26" s="49">
        <f t="shared" si="0"/>
        <v>0</v>
      </c>
      <c r="G26" s="21">
        <f t="shared" si="1"/>
        <v>0</v>
      </c>
      <c r="H26" s="8"/>
      <c r="I26" s="6" t="str">
        <f t="shared" si="2"/>
        <v/>
      </c>
      <c r="J26" s="17" t="str">
        <f t="shared" si="3"/>
        <v/>
      </c>
      <c r="K26" s="35"/>
      <c r="L26" s="35"/>
      <c r="M26" s="30"/>
      <c r="N26" s="20"/>
      <c r="O26" s="8"/>
      <c r="P26" s="43"/>
      <c r="Q26" s="46"/>
      <c r="R26" s="47"/>
      <c r="S26" s="44"/>
    </row>
    <row r="27" spans="1:19" ht="15" x14ac:dyDescent="0.25">
      <c r="A27" s="53">
        <v>4</v>
      </c>
      <c r="B27" s="15" t="s">
        <v>22</v>
      </c>
      <c r="C27" s="18"/>
      <c r="D27" s="15"/>
      <c r="E27" s="15"/>
      <c r="F27" s="49">
        <f t="shared" si="0"/>
        <v>0</v>
      </c>
      <c r="G27" s="21">
        <f t="shared" si="1"/>
        <v>0</v>
      </c>
      <c r="H27" s="8"/>
      <c r="I27" s="6" t="str">
        <f t="shared" si="2"/>
        <v/>
      </c>
      <c r="J27" s="17" t="str">
        <f t="shared" si="3"/>
        <v/>
      </c>
      <c r="K27" s="34"/>
      <c r="L27" s="34"/>
      <c r="M27" s="30"/>
      <c r="N27" s="29"/>
      <c r="O27" s="8"/>
      <c r="P27" s="43"/>
      <c r="Q27" s="46"/>
      <c r="R27" s="47"/>
      <c r="S27" s="44"/>
    </row>
    <row r="28" spans="1:19" ht="15" x14ac:dyDescent="0.25">
      <c r="A28" s="53">
        <v>5</v>
      </c>
      <c r="B28" s="15" t="s">
        <v>23</v>
      </c>
      <c r="C28" s="18"/>
      <c r="D28" s="15"/>
      <c r="E28" s="15"/>
      <c r="F28" s="49">
        <f t="shared" si="0"/>
        <v>0</v>
      </c>
      <c r="G28" s="21">
        <f t="shared" si="1"/>
        <v>0</v>
      </c>
      <c r="H28" s="8"/>
      <c r="I28" s="6" t="str">
        <f t="shared" si="2"/>
        <v/>
      </c>
      <c r="J28" s="17" t="str">
        <f t="shared" si="3"/>
        <v/>
      </c>
      <c r="K28" s="35"/>
      <c r="L28" s="35"/>
      <c r="M28" s="30"/>
      <c r="N28" s="20"/>
      <c r="O28" s="8"/>
      <c r="P28" s="43"/>
      <c r="Q28" s="46"/>
      <c r="R28" s="47"/>
      <c r="S28" s="44"/>
    </row>
    <row r="29" spans="1:19" ht="15" x14ac:dyDescent="0.25">
      <c r="A29" s="53">
        <v>6</v>
      </c>
      <c r="B29" s="28" t="s">
        <v>45</v>
      </c>
      <c r="C29" s="18"/>
      <c r="D29" s="15"/>
      <c r="E29" s="15"/>
      <c r="F29" s="49">
        <f t="shared" si="0"/>
        <v>0</v>
      </c>
      <c r="G29" s="21">
        <f t="shared" si="1"/>
        <v>0</v>
      </c>
      <c r="H29" s="8"/>
      <c r="I29" s="6" t="str">
        <f t="shared" si="2"/>
        <v/>
      </c>
      <c r="J29" s="17" t="str">
        <f t="shared" si="3"/>
        <v/>
      </c>
      <c r="K29" s="34"/>
      <c r="L29" s="34"/>
      <c r="M29" s="30"/>
      <c r="N29" s="29"/>
      <c r="O29" s="8"/>
      <c r="P29" s="43"/>
      <c r="Q29" s="46"/>
      <c r="R29" s="47"/>
      <c r="S29" s="44"/>
    </row>
    <row r="30" spans="1:19" ht="15" x14ac:dyDescent="0.25">
      <c r="A30" s="53">
        <v>7</v>
      </c>
      <c r="B30" s="28" t="s">
        <v>46</v>
      </c>
      <c r="C30" s="18"/>
      <c r="D30" s="15"/>
      <c r="E30" s="15"/>
      <c r="F30" s="49">
        <f t="shared" si="0"/>
        <v>0</v>
      </c>
      <c r="G30" s="21">
        <f t="shared" si="1"/>
        <v>0</v>
      </c>
      <c r="H30" s="8"/>
      <c r="I30" s="6" t="str">
        <f t="shared" si="2"/>
        <v/>
      </c>
      <c r="J30" s="17" t="str">
        <f t="shared" si="3"/>
        <v/>
      </c>
      <c r="K30" s="35"/>
      <c r="L30" s="35"/>
      <c r="M30" s="30"/>
      <c r="N30" s="20"/>
      <c r="O30" s="8"/>
      <c r="P30" s="43"/>
      <c r="Q30" s="46"/>
      <c r="R30" s="47"/>
      <c r="S30" s="44"/>
    </row>
    <row r="31" spans="1:19" ht="15" x14ac:dyDescent="0.25">
      <c r="A31" s="53">
        <v>8</v>
      </c>
      <c r="B31" s="18" t="s">
        <v>24</v>
      </c>
      <c r="C31" s="51"/>
      <c r="D31" s="15"/>
      <c r="E31" s="15"/>
      <c r="F31" s="49">
        <f t="shared" si="0"/>
        <v>0</v>
      </c>
      <c r="G31" s="21">
        <f t="shared" si="1"/>
        <v>0</v>
      </c>
      <c r="H31" s="8"/>
      <c r="I31" s="6" t="str">
        <f t="shared" si="2"/>
        <v/>
      </c>
      <c r="J31" s="17" t="str">
        <f t="shared" si="3"/>
        <v/>
      </c>
      <c r="K31" s="35"/>
      <c r="L31" s="35"/>
      <c r="M31" s="30"/>
      <c r="N31" s="20"/>
      <c r="O31" s="8"/>
      <c r="P31" s="43"/>
      <c r="Q31" s="46"/>
      <c r="R31" s="47"/>
      <c r="S31" s="44"/>
    </row>
    <row r="32" spans="1:19" ht="15" x14ac:dyDescent="0.25">
      <c r="A32" s="53">
        <v>9</v>
      </c>
      <c r="B32" s="18" t="s">
        <v>24</v>
      </c>
      <c r="C32" s="18"/>
      <c r="D32" s="15"/>
      <c r="E32" s="15"/>
      <c r="F32" s="49">
        <f t="shared" si="0"/>
        <v>0</v>
      </c>
      <c r="G32" s="21">
        <f t="shared" si="1"/>
        <v>0</v>
      </c>
      <c r="H32" s="8"/>
      <c r="I32" s="6" t="str">
        <f t="shared" si="2"/>
        <v/>
      </c>
      <c r="J32" s="17" t="str">
        <f t="shared" si="3"/>
        <v/>
      </c>
      <c r="K32" s="35"/>
      <c r="L32" s="35"/>
      <c r="M32" s="30"/>
      <c r="N32" s="20"/>
      <c r="O32" s="8"/>
      <c r="P32" s="43"/>
      <c r="Q32" s="46"/>
      <c r="R32" s="47"/>
      <c r="S32" s="44"/>
    </row>
    <row r="33" spans="1:19" ht="15" x14ac:dyDescent="0.25">
      <c r="A33" s="53">
        <v>10</v>
      </c>
      <c r="B33" s="51" t="s">
        <v>24</v>
      </c>
      <c r="C33" s="18"/>
      <c r="D33" s="15"/>
      <c r="E33" s="15"/>
      <c r="F33" s="49">
        <f t="shared" si="0"/>
        <v>0</v>
      </c>
      <c r="G33" s="21">
        <f>IF(ISNUMBER(F33),F33*12,"")</f>
        <v>0</v>
      </c>
      <c r="H33" s="8"/>
      <c r="I33" s="6" t="str">
        <f t="shared" si="2"/>
        <v/>
      </c>
      <c r="J33" s="17" t="str">
        <f t="shared" si="3"/>
        <v/>
      </c>
      <c r="K33" s="35"/>
      <c r="L33" s="35"/>
      <c r="M33" s="30"/>
      <c r="N33" s="20"/>
      <c r="O33" s="8"/>
      <c r="P33" s="43"/>
      <c r="Q33" s="46"/>
      <c r="R33" s="47"/>
      <c r="S33" s="44"/>
    </row>
    <row r="34" spans="1:19" ht="15" x14ac:dyDescent="0.25">
      <c r="B34" s="15"/>
      <c r="C34" s="15"/>
      <c r="D34" s="15"/>
      <c r="E34" s="15"/>
      <c r="F34" s="49">
        <f t="shared" si="0"/>
        <v>0</v>
      </c>
      <c r="G34" s="21">
        <f t="shared" si="1"/>
        <v>0</v>
      </c>
      <c r="H34" s="15"/>
      <c r="I34" s="6" t="str">
        <f t="shared" si="2"/>
        <v/>
      </c>
      <c r="J34" s="17" t="str">
        <f t="shared" si="3"/>
        <v/>
      </c>
      <c r="K34" s="36"/>
      <c r="L34" s="36"/>
      <c r="M34" s="32"/>
      <c r="N34" s="19"/>
      <c r="O34" s="15"/>
      <c r="P34" s="42"/>
      <c r="Q34" s="45"/>
      <c r="R34" s="38"/>
      <c r="S34" s="15"/>
    </row>
    <row r="35" spans="1:19" ht="15" x14ac:dyDescent="0.25">
      <c r="B35" s="16" t="s">
        <v>25</v>
      </c>
      <c r="C35" s="15"/>
      <c r="D35" s="15"/>
      <c r="E35" s="15"/>
      <c r="F35" s="49">
        <f t="shared" si="0"/>
        <v>0</v>
      </c>
      <c r="G35" s="21">
        <f t="shared" si="1"/>
        <v>0</v>
      </c>
      <c r="H35" s="15"/>
      <c r="I35" s="6" t="str">
        <f t="shared" si="2"/>
        <v/>
      </c>
      <c r="J35" s="17" t="str">
        <f t="shared" si="3"/>
        <v/>
      </c>
      <c r="K35" s="36"/>
      <c r="L35" s="36"/>
      <c r="M35" s="32"/>
      <c r="N35" s="19"/>
      <c r="O35" s="15"/>
      <c r="P35" s="42"/>
      <c r="Q35" s="45"/>
      <c r="R35" s="38"/>
      <c r="S35" s="15"/>
    </row>
    <row r="36" spans="1:19" ht="1.5" customHeight="1" x14ac:dyDescent="0.25">
      <c r="B36" s="16"/>
      <c r="C36" s="15"/>
      <c r="D36" s="15"/>
      <c r="E36" s="15"/>
      <c r="F36" s="49">
        <f t="shared" si="0"/>
        <v>0</v>
      </c>
      <c r="G36" s="52">
        <f t="shared" si="1"/>
        <v>0</v>
      </c>
      <c r="H36" s="15"/>
      <c r="I36" s="6" t="str">
        <f t="shared" si="2"/>
        <v/>
      </c>
      <c r="J36" s="17" t="str">
        <f t="shared" si="3"/>
        <v/>
      </c>
      <c r="K36" s="36"/>
      <c r="L36" s="36"/>
      <c r="M36" s="32"/>
      <c r="N36" s="19"/>
      <c r="O36" s="15"/>
      <c r="P36" s="42"/>
      <c r="Q36" s="45"/>
      <c r="R36" s="38"/>
      <c r="S36" s="15"/>
    </row>
    <row r="37" spans="1:19" ht="15" x14ac:dyDescent="0.25">
      <c r="A37" s="53">
        <v>11</v>
      </c>
      <c r="B37" s="15" t="s">
        <v>26</v>
      </c>
      <c r="C37" s="18"/>
      <c r="D37" s="15"/>
      <c r="E37" s="15"/>
      <c r="F37" s="49">
        <f t="shared" si="0"/>
        <v>0</v>
      </c>
      <c r="G37" s="21">
        <f t="shared" si="1"/>
        <v>0</v>
      </c>
      <c r="H37" s="15"/>
      <c r="I37" s="6" t="str">
        <f t="shared" si="2"/>
        <v/>
      </c>
      <c r="J37" s="17" t="str">
        <f t="shared" si="3"/>
        <v/>
      </c>
      <c r="K37" s="35"/>
      <c r="L37" s="35"/>
      <c r="M37" s="31"/>
      <c r="N37" s="20"/>
      <c r="O37" s="15"/>
      <c r="P37" s="43"/>
      <c r="Q37" s="46"/>
      <c r="R37" s="47"/>
      <c r="S37" s="44"/>
    </row>
    <row r="38" spans="1:19" ht="15" x14ac:dyDescent="0.25">
      <c r="A38" s="53">
        <v>12</v>
      </c>
      <c r="B38" s="15" t="s">
        <v>27</v>
      </c>
      <c r="C38" s="18"/>
      <c r="D38" s="15"/>
      <c r="E38" s="15"/>
      <c r="F38" s="49">
        <f t="shared" si="0"/>
        <v>0</v>
      </c>
      <c r="G38" s="21">
        <f t="shared" si="1"/>
        <v>0</v>
      </c>
      <c r="H38" s="15"/>
      <c r="I38" s="6" t="str">
        <f t="shared" si="2"/>
        <v/>
      </c>
      <c r="J38" s="17" t="str">
        <f t="shared" si="3"/>
        <v/>
      </c>
      <c r="K38" s="35"/>
      <c r="L38" s="35"/>
      <c r="M38" s="31"/>
      <c r="N38" s="20"/>
      <c r="O38" s="15"/>
      <c r="P38" s="43"/>
      <c r="Q38" s="46"/>
      <c r="R38" s="47"/>
      <c r="S38" s="44"/>
    </row>
    <row r="39" spans="1:19" ht="15" x14ac:dyDescent="0.25">
      <c r="A39" s="53">
        <v>13</v>
      </c>
      <c r="B39" s="15" t="s">
        <v>28</v>
      </c>
      <c r="C39" s="18"/>
      <c r="D39" s="15"/>
      <c r="E39" s="15"/>
      <c r="F39" s="49">
        <f t="shared" si="0"/>
        <v>0</v>
      </c>
      <c r="G39" s="21">
        <f t="shared" si="1"/>
        <v>0</v>
      </c>
      <c r="H39" s="15"/>
      <c r="I39" s="6" t="str">
        <f t="shared" si="2"/>
        <v/>
      </c>
      <c r="J39" s="17" t="str">
        <f t="shared" si="3"/>
        <v/>
      </c>
      <c r="K39" s="35"/>
      <c r="L39" s="35"/>
      <c r="M39" s="31"/>
      <c r="N39" s="20"/>
      <c r="O39" s="15"/>
      <c r="P39" s="43"/>
      <c r="Q39" s="46"/>
      <c r="R39" s="47"/>
      <c r="S39" s="44"/>
    </row>
    <row r="40" spans="1:19" ht="15" x14ac:dyDescent="0.25">
      <c r="A40" s="53">
        <v>14</v>
      </c>
      <c r="B40" s="15" t="s">
        <v>29</v>
      </c>
      <c r="C40" s="18"/>
      <c r="D40" s="15"/>
      <c r="E40" s="15"/>
      <c r="F40" s="49">
        <f t="shared" si="0"/>
        <v>0</v>
      </c>
      <c r="G40" s="21">
        <f t="shared" si="1"/>
        <v>0</v>
      </c>
      <c r="H40" s="15"/>
      <c r="I40" s="6" t="str">
        <f t="shared" si="2"/>
        <v/>
      </c>
      <c r="J40" s="17" t="str">
        <f t="shared" si="3"/>
        <v/>
      </c>
      <c r="K40" s="35"/>
      <c r="L40" s="35"/>
      <c r="M40" s="31"/>
      <c r="N40" s="20"/>
      <c r="O40" s="15"/>
      <c r="P40" s="43"/>
      <c r="Q40" s="46"/>
      <c r="R40" s="47"/>
      <c r="S40" s="44"/>
    </row>
    <row r="41" spans="1:19" ht="15" x14ac:dyDescent="0.25">
      <c r="A41" s="53">
        <v>15</v>
      </c>
      <c r="B41" s="15" t="s">
        <v>30</v>
      </c>
      <c r="C41" s="18"/>
      <c r="D41" s="15"/>
      <c r="E41" s="15"/>
      <c r="F41" s="49">
        <f t="shared" si="0"/>
        <v>0</v>
      </c>
      <c r="G41" s="21">
        <f t="shared" si="1"/>
        <v>0</v>
      </c>
      <c r="H41" s="15"/>
      <c r="I41" s="6" t="str">
        <f t="shared" si="2"/>
        <v/>
      </c>
      <c r="J41" s="17" t="str">
        <f t="shared" si="3"/>
        <v/>
      </c>
      <c r="K41" s="35"/>
      <c r="L41" s="35"/>
      <c r="M41" s="31"/>
      <c r="N41" s="20"/>
      <c r="O41" s="15"/>
      <c r="P41" s="43"/>
      <c r="Q41" s="46"/>
      <c r="R41" s="47"/>
      <c r="S41" s="44"/>
    </row>
    <row r="42" spans="1:19" ht="15" x14ac:dyDescent="0.25">
      <c r="A42" s="53">
        <v>16</v>
      </c>
      <c r="B42" s="15" t="s">
        <v>31</v>
      </c>
      <c r="C42" s="18"/>
      <c r="D42" s="15"/>
      <c r="E42" s="15"/>
      <c r="F42" s="49">
        <f t="shared" si="0"/>
        <v>0</v>
      </c>
      <c r="G42" s="21">
        <f t="shared" si="1"/>
        <v>0</v>
      </c>
      <c r="H42" s="15"/>
      <c r="I42" s="6" t="str">
        <f t="shared" si="2"/>
        <v/>
      </c>
      <c r="J42" s="17" t="str">
        <f t="shared" si="3"/>
        <v/>
      </c>
      <c r="K42" s="35"/>
      <c r="L42" s="35"/>
      <c r="M42" s="31"/>
      <c r="N42" s="20"/>
      <c r="O42" s="15"/>
      <c r="P42" s="43"/>
      <c r="Q42" s="46"/>
      <c r="R42" s="47"/>
      <c r="S42" s="44"/>
    </row>
    <row r="43" spans="1:19" ht="15" x14ac:dyDescent="0.25">
      <c r="A43" s="53">
        <v>17</v>
      </c>
      <c r="B43" s="15" t="s">
        <v>32</v>
      </c>
      <c r="C43" s="18"/>
      <c r="D43" s="15"/>
      <c r="E43" s="15"/>
      <c r="F43" s="49">
        <f t="shared" si="0"/>
        <v>0</v>
      </c>
      <c r="G43" s="21">
        <f t="shared" si="1"/>
        <v>0</v>
      </c>
      <c r="H43" s="15"/>
      <c r="I43" s="6" t="str">
        <f t="shared" si="2"/>
        <v/>
      </c>
      <c r="J43" s="17" t="str">
        <f t="shared" si="3"/>
        <v/>
      </c>
      <c r="K43" s="35"/>
      <c r="L43" s="35"/>
      <c r="M43" s="31"/>
      <c r="N43" s="20"/>
      <c r="O43" s="15"/>
      <c r="P43" s="43"/>
      <c r="Q43" s="46"/>
      <c r="R43" s="47"/>
      <c r="S43" s="44"/>
    </row>
    <row r="44" spans="1:19" ht="15" x14ac:dyDescent="0.25">
      <c r="A44" s="53">
        <v>18</v>
      </c>
      <c r="B44" s="15" t="s">
        <v>33</v>
      </c>
      <c r="C44" s="18"/>
      <c r="D44" s="15"/>
      <c r="E44" s="15"/>
      <c r="F44" s="49">
        <f t="shared" si="0"/>
        <v>0</v>
      </c>
      <c r="G44" s="21">
        <f t="shared" si="1"/>
        <v>0</v>
      </c>
      <c r="H44" s="15"/>
      <c r="I44" s="6" t="str">
        <f t="shared" si="2"/>
        <v/>
      </c>
      <c r="J44" s="17" t="str">
        <f t="shared" si="3"/>
        <v/>
      </c>
      <c r="K44" s="35"/>
      <c r="L44" s="35"/>
      <c r="M44" s="31"/>
      <c r="N44" s="20"/>
      <c r="O44" s="15"/>
      <c r="P44" s="43"/>
      <c r="Q44" s="46"/>
      <c r="R44" s="47"/>
      <c r="S44" s="44"/>
    </row>
    <row r="45" spans="1:19" ht="15" x14ac:dyDescent="0.25">
      <c r="A45" s="53">
        <v>19</v>
      </c>
      <c r="B45" s="18" t="s">
        <v>34</v>
      </c>
      <c r="C45" s="18"/>
      <c r="D45" s="15"/>
      <c r="E45" s="15"/>
      <c r="F45" s="49">
        <f t="shared" si="0"/>
        <v>0</v>
      </c>
      <c r="G45" s="21">
        <f t="shared" si="1"/>
        <v>0</v>
      </c>
      <c r="H45" s="15"/>
      <c r="I45" s="6" t="str">
        <f t="shared" si="2"/>
        <v/>
      </c>
      <c r="J45" s="17" t="str">
        <f t="shared" si="3"/>
        <v/>
      </c>
      <c r="K45" s="35"/>
      <c r="L45" s="35"/>
      <c r="M45" s="31"/>
      <c r="N45" s="20"/>
      <c r="O45" s="15"/>
      <c r="P45" s="43"/>
      <c r="Q45" s="46"/>
      <c r="R45" s="47"/>
      <c r="S45" s="44"/>
    </row>
    <row r="46" spans="1:19" ht="15" x14ac:dyDescent="0.25">
      <c r="A46" s="53">
        <v>20</v>
      </c>
      <c r="B46" s="18" t="s">
        <v>34</v>
      </c>
      <c r="C46" s="18"/>
      <c r="D46" s="15"/>
      <c r="E46" s="15"/>
      <c r="F46" s="49">
        <f t="shared" si="0"/>
        <v>0</v>
      </c>
      <c r="G46" s="21">
        <f t="shared" si="1"/>
        <v>0</v>
      </c>
      <c r="H46" s="15"/>
      <c r="I46" s="6" t="str">
        <f t="shared" si="2"/>
        <v/>
      </c>
      <c r="J46" s="17" t="str">
        <f t="shared" si="3"/>
        <v/>
      </c>
      <c r="K46" s="35"/>
      <c r="L46" s="35"/>
      <c r="M46" s="31"/>
      <c r="N46" s="20"/>
      <c r="O46" s="15"/>
      <c r="P46" s="43"/>
      <c r="Q46" s="46"/>
      <c r="R46" s="47"/>
      <c r="S46" s="44"/>
    </row>
    <row r="47" spans="1:19" x14ac:dyDescent="0.2">
      <c r="F47" s="37"/>
      <c r="K47" s="37"/>
      <c r="L47" s="37"/>
      <c r="M47" s="33"/>
      <c r="P47" s="37"/>
      <c r="Q47" s="33"/>
      <c r="R47" s="37"/>
    </row>
    <row r="48" spans="1:19" x14ac:dyDescent="0.2">
      <c r="F48" s="37"/>
      <c r="K48" s="37"/>
      <c r="L48" s="37"/>
      <c r="M48" s="33"/>
      <c r="P48" s="37"/>
      <c r="Q48" s="33"/>
      <c r="R48" s="37"/>
    </row>
    <row r="49" spans="1:18" ht="15.75" x14ac:dyDescent="0.25">
      <c r="B49" s="57" t="s">
        <v>44</v>
      </c>
      <c r="C49" s="58"/>
      <c r="D49" s="59" t="s">
        <v>47</v>
      </c>
      <c r="F49" s="37"/>
      <c r="P49" s="37"/>
      <c r="R49" s="37"/>
    </row>
    <row r="50" spans="1:18" s="6" customFormat="1" ht="4.5" customHeight="1" x14ac:dyDescent="0.25">
      <c r="A50" s="54"/>
      <c r="B50" s="60"/>
      <c r="C50" s="55"/>
      <c r="D50" s="61"/>
      <c r="F50" s="5"/>
      <c r="P50" s="5"/>
      <c r="R50" s="5"/>
    </row>
    <row r="51" spans="1:18" x14ac:dyDescent="0.2">
      <c r="A51" s="53">
        <v>1</v>
      </c>
      <c r="B51" s="62" t="str">
        <f>VLOOKUP(D51,$I$24:$J$46,2,FALSE)</f>
        <v/>
      </c>
      <c r="C51" s="3"/>
      <c r="D51" s="63" t="str">
        <f>IF(ISNUMBER(SMALL($I$24:$I$46,A51)),SMALL($I$24:$I$46,A51),"")</f>
        <v/>
      </c>
      <c r="F51" s="50"/>
    </row>
    <row r="52" spans="1:18" x14ac:dyDescent="0.2">
      <c r="A52" s="53">
        <v>2</v>
      </c>
      <c r="B52" s="62" t="str">
        <f t="shared" ref="B52:B71" si="4">VLOOKUP(D52,$I$24:$J$46,2,FALSE)</f>
        <v/>
      </c>
      <c r="C52" s="3"/>
      <c r="D52" s="63" t="str">
        <f t="shared" ref="D52:D71" si="5">IF(ISNUMBER(SMALL($I$24:$I$46,A52)),SMALL($I$24:$I$46,A52),"")</f>
        <v/>
      </c>
    </row>
    <row r="53" spans="1:18" x14ac:dyDescent="0.2">
      <c r="A53" s="53">
        <v>3</v>
      </c>
      <c r="B53" s="62" t="str">
        <f t="shared" si="4"/>
        <v/>
      </c>
      <c r="C53" s="3"/>
      <c r="D53" s="63" t="str">
        <f t="shared" si="5"/>
        <v/>
      </c>
    </row>
    <row r="54" spans="1:18" x14ac:dyDescent="0.2">
      <c r="A54" s="53">
        <v>4</v>
      </c>
      <c r="B54" s="62" t="str">
        <f t="shared" si="4"/>
        <v/>
      </c>
      <c r="C54" s="3"/>
      <c r="D54" s="63" t="str">
        <f t="shared" si="5"/>
        <v/>
      </c>
    </row>
    <row r="55" spans="1:18" x14ac:dyDescent="0.2">
      <c r="A55" s="53">
        <v>5</v>
      </c>
      <c r="B55" s="62" t="str">
        <f t="shared" si="4"/>
        <v/>
      </c>
      <c r="C55" s="3"/>
      <c r="D55" s="63" t="str">
        <f t="shared" si="5"/>
        <v/>
      </c>
    </row>
    <row r="56" spans="1:18" x14ac:dyDescent="0.2">
      <c r="A56" s="53">
        <v>6</v>
      </c>
      <c r="B56" s="62" t="str">
        <f t="shared" si="4"/>
        <v/>
      </c>
      <c r="C56" s="3"/>
      <c r="D56" s="63" t="str">
        <f t="shared" si="5"/>
        <v/>
      </c>
    </row>
    <row r="57" spans="1:18" x14ac:dyDescent="0.2">
      <c r="A57" s="53">
        <v>7</v>
      </c>
      <c r="B57" s="62" t="str">
        <f t="shared" si="4"/>
        <v/>
      </c>
      <c r="C57" s="3"/>
      <c r="D57" s="63" t="str">
        <f t="shared" si="5"/>
        <v/>
      </c>
    </row>
    <row r="58" spans="1:18" x14ac:dyDescent="0.2">
      <c r="A58" s="53">
        <v>8</v>
      </c>
      <c r="B58" s="62" t="str">
        <f t="shared" si="4"/>
        <v/>
      </c>
      <c r="C58" s="3"/>
      <c r="D58" s="63" t="str">
        <f t="shared" si="5"/>
        <v/>
      </c>
    </row>
    <row r="59" spans="1:18" x14ac:dyDescent="0.2">
      <c r="A59" s="53">
        <v>9</v>
      </c>
      <c r="B59" s="62" t="str">
        <f t="shared" si="4"/>
        <v/>
      </c>
      <c r="C59" s="3"/>
      <c r="D59" s="63" t="str">
        <f t="shared" si="5"/>
        <v/>
      </c>
    </row>
    <row r="60" spans="1:18" x14ac:dyDescent="0.2">
      <c r="A60" s="53">
        <v>10</v>
      </c>
      <c r="B60" s="62" t="str">
        <f t="shared" si="4"/>
        <v/>
      </c>
      <c r="C60" s="3"/>
      <c r="D60" s="63" t="str">
        <f t="shared" si="5"/>
        <v/>
      </c>
    </row>
    <row r="61" spans="1:18" x14ac:dyDescent="0.2">
      <c r="A61" s="53">
        <v>11</v>
      </c>
      <c r="B61" s="62" t="str">
        <f t="shared" si="4"/>
        <v/>
      </c>
      <c r="C61" s="3"/>
      <c r="D61" s="63" t="str">
        <f t="shared" si="5"/>
        <v/>
      </c>
    </row>
    <row r="62" spans="1:18" x14ac:dyDescent="0.2">
      <c r="A62" s="53">
        <v>12</v>
      </c>
      <c r="B62" s="62" t="str">
        <f t="shared" si="4"/>
        <v/>
      </c>
      <c r="C62" s="3"/>
      <c r="D62" s="63" t="str">
        <f t="shared" si="5"/>
        <v/>
      </c>
    </row>
    <row r="63" spans="1:18" x14ac:dyDescent="0.2">
      <c r="A63" s="53">
        <v>13</v>
      </c>
      <c r="B63" s="62" t="str">
        <f t="shared" si="4"/>
        <v/>
      </c>
      <c r="C63" s="3"/>
      <c r="D63" s="63" t="str">
        <f t="shared" si="5"/>
        <v/>
      </c>
    </row>
    <row r="64" spans="1:18" x14ac:dyDescent="0.2">
      <c r="A64" s="53">
        <v>14</v>
      </c>
      <c r="B64" s="62" t="str">
        <f t="shared" si="4"/>
        <v/>
      </c>
      <c r="C64" s="3"/>
      <c r="D64" s="63" t="str">
        <f t="shared" si="5"/>
        <v/>
      </c>
    </row>
    <row r="65" spans="1:15" x14ac:dyDescent="0.2">
      <c r="A65" s="53">
        <v>15</v>
      </c>
      <c r="B65" s="62" t="str">
        <f t="shared" si="4"/>
        <v/>
      </c>
      <c r="C65" s="3"/>
      <c r="D65" s="63" t="str">
        <f t="shared" si="5"/>
        <v/>
      </c>
    </row>
    <row r="66" spans="1:15" x14ac:dyDescent="0.2">
      <c r="A66" s="53">
        <v>16</v>
      </c>
      <c r="B66" s="62" t="str">
        <f t="shared" si="4"/>
        <v/>
      </c>
      <c r="C66" s="3"/>
      <c r="D66" s="63" t="str">
        <f t="shared" si="5"/>
        <v/>
      </c>
    </row>
    <row r="67" spans="1:15" x14ac:dyDescent="0.2">
      <c r="A67" s="53">
        <v>17</v>
      </c>
      <c r="B67" s="62" t="str">
        <f t="shared" si="4"/>
        <v/>
      </c>
      <c r="C67" s="3"/>
      <c r="D67" s="63" t="str">
        <f t="shared" si="5"/>
        <v/>
      </c>
    </row>
    <row r="68" spans="1:15" x14ac:dyDescent="0.2">
      <c r="A68" s="53">
        <v>18</v>
      </c>
      <c r="B68" s="62" t="str">
        <f t="shared" si="4"/>
        <v/>
      </c>
      <c r="C68" s="3"/>
      <c r="D68" s="64" t="str">
        <f t="shared" si="5"/>
        <v/>
      </c>
    </row>
    <row r="69" spans="1:15" x14ac:dyDescent="0.2">
      <c r="A69" s="53">
        <v>19</v>
      </c>
      <c r="B69" s="62" t="str">
        <f t="shared" si="4"/>
        <v/>
      </c>
      <c r="C69" s="3"/>
      <c r="D69" s="64" t="str">
        <f t="shared" si="5"/>
        <v/>
      </c>
    </row>
    <row r="70" spans="1:15" s="6" customFormat="1" x14ac:dyDescent="0.2">
      <c r="A70" s="53">
        <v>20</v>
      </c>
      <c r="B70" s="13" t="str">
        <f t="shared" si="4"/>
        <v/>
      </c>
      <c r="C70" s="65"/>
      <c r="D70" s="66" t="str">
        <f t="shared" si="5"/>
        <v/>
      </c>
      <c r="H70" s="5"/>
      <c r="K70" s="12"/>
      <c r="L70" s="5"/>
      <c r="O70" s="5"/>
    </row>
    <row r="71" spans="1:15" x14ac:dyDescent="0.2">
      <c r="B71" s="1" t="str">
        <f t="shared" si="4"/>
        <v/>
      </c>
      <c r="C71" s="3"/>
      <c r="D71" s="50" t="str">
        <f t="shared" si="5"/>
        <v/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</sheetData>
  <mergeCells count="3">
    <mergeCell ref="K19:N19"/>
    <mergeCell ref="P19:S19"/>
    <mergeCell ref="B19:D19"/>
  </mergeCells>
  <phoneticPr fontId="2" type="noConversion"/>
  <conditionalFormatting sqref="J24:J46 F24:G46">
    <cfRule type="cellIs" dxfId="2" priority="5" operator="equal">
      <formula>0</formula>
    </cfRule>
  </conditionalFormatting>
  <conditionalFormatting sqref="G24:G46">
    <cfRule type="cellIs" dxfId="1" priority="2" stopIfTrue="1" operator="equal">
      <formula>""""""</formula>
    </cfRule>
  </conditionalFormatting>
  <conditionalFormatting sqref="B56:C70 B71">
    <cfRule type="cellIs" dxfId="0" priority="1" stopIfTrue="1" operator="equal">
      <formula>#NUM!</formula>
    </cfRule>
  </conditionalFormatting>
  <dataValidations count="1">
    <dataValidation type="list" allowBlank="1" showInputMessage="1" showErrorMessage="1" sqref="D24:E33 E37:E40 D37:D46">
      <formula1>$B$8:$B$9</formula1>
    </dataValidation>
  </dataValidations>
  <hyperlinks>
    <hyperlink ref="K7" r:id="rId1"/>
  </hyperlinks>
  <pageMargins left="0.25" right="0.25" top="0.75" bottom="0.75" header="0.3" footer="0.3"/>
  <pageSetup paperSize="9" scale="7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Geschäftskonto-Vergleich</vt:lpstr>
      <vt:lpstr>'Geschäftskonto-Vergleich'!Druckbereich</vt:lpstr>
    </vt:vector>
  </TitlesOfParts>
  <Company>Deutsche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OSS720</dc:creator>
  <cp:lastModifiedBy>Alexander Walz</cp:lastModifiedBy>
  <cp:lastPrinted>2015-02-10T14:47:08Z</cp:lastPrinted>
  <dcterms:created xsi:type="dcterms:W3CDTF">2010-07-12T07:55:31Z</dcterms:created>
  <dcterms:modified xsi:type="dcterms:W3CDTF">2016-02-12T11:04:11Z</dcterms:modified>
</cp:coreProperties>
</file>